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UNIT A6_2014-2020\A5_PROJECTS\ERASMUS +\EUROPEAN YOUTH TOGETHER\2019\E_Monitoring\Beneficiaries space 2019\EYT2019 - Beneficiaries Space - Webmaster request\Reporting\Final eReport\"/>
    </mc:Choice>
  </mc:AlternateContent>
  <bookViews>
    <workbookView xWindow="10305" yWindow="-15" windowWidth="10200" windowHeight="7575" firstSheet="6" activeTab="6"/>
  </bookViews>
  <sheets>
    <sheet name="Budget summary" sheetId="1" r:id="rId1"/>
    <sheet name="Financial analysis" sheetId="2" state="hidden" r:id="rId2"/>
    <sheet name="1. Human Resources costs" sheetId="3" r:id="rId3"/>
    <sheet name="2.1. Travel costs" sheetId="4" r:id="rId4"/>
    <sheet name="2.2. Subsistence costs" sheetId="5" r:id="rId5"/>
    <sheet name="2.3. Meeting, seminars" sheetId="6" r:id="rId6"/>
    <sheet name="2.4. Equipment costs " sheetId="7" r:id="rId7"/>
    <sheet name="2.5. Rental Costs" sheetId="8" r:id="rId8"/>
    <sheet name="3.1. Communication costs" sheetId="9" r:id="rId9"/>
    <sheet name="3.2. Dessimination costs" sheetId="10" r:id="rId10"/>
    <sheet name="3.3. Interpretation costs" sheetId="11" r:id="rId11"/>
    <sheet name="4. Subcontracting costs" sheetId="12" r:id="rId12"/>
    <sheet name="5. Other costs" sheetId="13" r:id="rId13"/>
    <sheet name="Indirect costs" sheetId="14" r:id="rId14"/>
  </sheets>
  <definedNames>
    <definedName name="_xlnm.Print_Area" localSheetId="0">'Budget summary'!$A$1:$H$35</definedName>
    <definedName name="Z_93EF45B0_20D0_404F_AB5B_591FC262FEE6_.wvu.Cols" localSheetId="2" hidden="1">'1. Human Resources costs'!$N:$Q</definedName>
    <definedName name="Z_93EF45B0_20D0_404F_AB5B_591FC262FEE6_.wvu.Cols" localSheetId="3" hidden="1">'2.1. Travel costs'!$P:$S</definedName>
    <definedName name="Z_93EF45B0_20D0_404F_AB5B_591FC262FEE6_.wvu.Cols" localSheetId="4" hidden="1">'2.2. Subsistence costs'!$P:$S</definedName>
    <definedName name="Z_93EF45B0_20D0_404F_AB5B_591FC262FEE6_.wvu.Cols" localSheetId="5" hidden="1">'2.3. Meeting, seminars'!$N:$R</definedName>
    <definedName name="Z_93EF45B0_20D0_404F_AB5B_591FC262FEE6_.wvu.Cols" localSheetId="6" hidden="1">'2.4. Equipment costs '!$P:$U</definedName>
    <definedName name="Z_93EF45B0_20D0_404F_AB5B_591FC262FEE6_.wvu.Cols" localSheetId="7" hidden="1">'2.5. Rental Costs'!$L:$O</definedName>
    <definedName name="Z_93EF45B0_20D0_404F_AB5B_591FC262FEE6_.wvu.Cols" localSheetId="8" hidden="1">'3.1. Communication costs'!$K:$N</definedName>
    <definedName name="Z_93EF45B0_20D0_404F_AB5B_591FC262FEE6_.wvu.Cols" localSheetId="9" hidden="1">'3.2. Dessimination costs'!$K:$O</definedName>
    <definedName name="Z_93EF45B0_20D0_404F_AB5B_591FC262FEE6_.wvu.Cols" localSheetId="10" hidden="1">'3.3. Interpretation costs'!$K:$N</definedName>
    <definedName name="Z_93EF45B0_20D0_404F_AB5B_591FC262FEE6_.wvu.Cols" localSheetId="11" hidden="1">'4. Subcontracting costs'!$M:$P</definedName>
    <definedName name="Z_93EF45B0_20D0_404F_AB5B_591FC262FEE6_.wvu.Cols" localSheetId="12" hidden="1">'5. Other costs'!$K:$O</definedName>
    <definedName name="Z_93EF45B0_20D0_404F_AB5B_591FC262FEE6_.wvu.PrintArea" localSheetId="0" hidden="1">'Budget summary'!$A$1:$H$35</definedName>
  </definedNames>
  <calcPr calcId="162913" iterateDelta="1E-4"/>
  <customWorkbookViews>
    <customWorkbookView name="ZOUGAR Khadija (EACEA) - Personal View" guid="{93EF45B0-20D0-404F-AB5B-591FC262FEE6}" mergeInterval="0" personalView="1" maximized="1" xWindow="-9" yWindow="-9" windowWidth="1938" windowHeight="1048" activeSheetId="2"/>
  </customWorkbookViews>
</workbook>
</file>

<file path=xl/calcChain.xml><?xml version="1.0" encoding="utf-8"?>
<calcChain xmlns="http://schemas.openxmlformats.org/spreadsheetml/2006/main">
  <c r="I4" i="3" l="1"/>
  <c r="N94" i="4" l="1"/>
  <c r="Q94" i="4" s="1"/>
  <c r="S94" i="4" s="1"/>
  <c r="N93" i="4"/>
  <c r="Q93" i="4" s="1"/>
  <c r="S93" i="4" s="1"/>
  <c r="Q92" i="4"/>
  <c r="S92" i="4" s="1"/>
  <c r="N92" i="4"/>
  <c r="N91" i="4"/>
  <c r="Q91" i="4" s="1"/>
  <c r="S91" i="4" s="1"/>
  <c r="Q90" i="4"/>
  <c r="S90" i="4" s="1"/>
  <c r="N90" i="4"/>
  <c r="N89" i="4"/>
  <c r="Q89" i="4" s="1"/>
  <c r="S89" i="4" s="1"/>
  <c r="Q88" i="4"/>
  <c r="S88" i="4" s="1"/>
  <c r="N88" i="4"/>
  <c r="N111" i="4"/>
  <c r="Q111" i="4" s="1"/>
  <c r="S111" i="4" s="1"/>
  <c r="N110" i="4"/>
  <c r="Q110" i="4" s="1"/>
  <c r="S110" i="4" s="1"/>
  <c r="Q109" i="4"/>
  <c r="S109" i="4" s="1"/>
  <c r="N109" i="4"/>
  <c r="D6" i="2" l="1"/>
  <c r="H37" i="2" s="1"/>
  <c r="G15" i="2"/>
  <c r="G17" i="2"/>
  <c r="G18" i="2"/>
  <c r="G13" i="2"/>
  <c r="L4" i="3"/>
  <c r="O4" i="3" s="1"/>
  <c r="Q4" i="3" s="1"/>
  <c r="N5" i="4"/>
  <c r="Q5" i="4" s="1"/>
  <c r="S5" i="4" s="1"/>
  <c r="L4" i="6"/>
  <c r="L5" i="6"/>
  <c r="O5" i="6" s="1"/>
  <c r="L6" i="6"/>
  <c r="L7" i="6"/>
  <c r="L8" i="6"/>
  <c r="L9" i="6"/>
  <c r="O9" i="6" s="1"/>
  <c r="Q9" i="6" s="1"/>
  <c r="L10" i="6"/>
  <c r="L11" i="6"/>
  <c r="L12" i="6"/>
  <c r="L13" i="6"/>
  <c r="O13" i="6" s="1"/>
  <c r="Q13" i="6" s="1"/>
  <c r="L14" i="6"/>
  <c r="L15" i="6"/>
  <c r="L16" i="6"/>
  <c r="I4" i="7"/>
  <c r="K4" i="7"/>
  <c r="N4" i="7" s="1"/>
  <c r="I5" i="7"/>
  <c r="K5" i="7" s="1"/>
  <c r="N5" i="7"/>
  <c r="Q5" i="7" s="1"/>
  <c r="S5" i="7" s="1"/>
  <c r="U5" i="7" s="1"/>
  <c r="O4" i="6"/>
  <c r="Q5" i="6"/>
  <c r="O6" i="6"/>
  <c r="Q6" i="6" s="1"/>
  <c r="O7" i="6"/>
  <c r="Q7" i="6"/>
  <c r="O8" i="6"/>
  <c r="Q8" i="6" s="1"/>
  <c r="O10" i="6"/>
  <c r="Q10" i="6" s="1"/>
  <c r="O11" i="6"/>
  <c r="Q11" i="6"/>
  <c r="O12" i="6"/>
  <c r="Q12" i="6" s="1"/>
  <c r="O14" i="6"/>
  <c r="Q14" i="6" s="1"/>
  <c r="O15" i="6"/>
  <c r="Q15" i="6"/>
  <c r="O16" i="6"/>
  <c r="Q16" i="6" s="1"/>
  <c r="G28" i="2"/>
  <c r="G32" i="2"/>
  <c r="H32" i="2"/>
  <c r="H38" i="2" s="1"/>
  <c r="H42" i="2"/>
  <c r="B13" i="14"/>
  <c r="P226" i="6"/>
  <c r="K17" i="2" s="1"/>
  <c r="G16" i="2"/>
  <c r="G19" i="2"/>
  <c r="G21" i="2"/>
  <c r="G22" i="2"/>
  <c r="G23" i="2"/>
  <c r="G24" i="2"/>
  <c r="G25" i="2"/>
  <c r="G29" i="1"/>
  <c r="G13" i="1"/>
  <c r="H35" i="1"/>
  <c r="G35" i="1"/>
  <c r="N7" i="7"/>
  <c r="Q7" i="7" s="1"/>
  <c r="S7" i="7" s="1"/>
  <c r="U7" i="7" s="1"/>
  <c r="G19" i="1"/>
  <c r="G25" i="1" s="1"/>
  <c r="U80" i="7"/>
  <c r="F4" i="8"/>
  <c r="J4" i="8" s="1"/>
  <c r="M4" i="8" s="1"/>
  <c r="N4" i="5"/>
  <c r="Q4" i="5" s="1"/>
  <c r="S4" i="5" s="1"/>
  <c r="N24" i="5"/>
  <c r="Q24" i="5" s="1"/>
  <c r="N5" i="5"/>
  <c r="Q5" i="5"/>
  <c r="N6" i="5"/>
  <c r="Q6" i="5" s="1"/>
  <c r="N7" i="5"/>
  <c r="Q7" i="5"/>
  <c r="N8" i="5"/>
  <c r="Q8" i="5" s="1"/>
  <c r="N9" i="5"/>
  <c r="Q9" i="5"/>
  <c r="N10" i="5"/>
  <c r="Q10" i="5" s="1"/>
  <c r="N11" i="5"/>
  <c r="Q11" i="5"/>
  <c r="N12" i="5"/>
  <c r="Q12" i="5" s="1"/>
  <c r="N13" i="5"/>
  <c r="Q13" i="5"/>
  <c r="N14" i="5"/>
  <c r="Q14" i="5" s="1"/>
  <c r="N15" i="5"/>
  <c r="Q15" i="5"/>
  <c r="N16" i="5"/>
  <c r="Q16" i="5" s="1"/>
  <c r="N17" i="5"/>
  <c r="Q17" i="5"/>
  <c r="N18" i="5"/>
  <c r="Q18" i="5" s="1"/>
  <c r="N19" i="5"/>
  <c r="Q19" i="5"/>
  <c r="N20" i="5"/>
  <c r="Q20" i="5" s="1"/>
  <c r="N21" i="5"/>
  <c r="Q21" i="5"/>
  <c r="N22" i="5"/>
  <c r="Q22" i="5" s="1"/>
  <c r="N23" i="5"/>
  <c r="Q23" i="5"/>
  <c r="N25" i="5"/>
  <c r="Q25" i="5" s="1"/>
  <c r="N26" i="5"/>
  <c r="Q26" i="5"/>
  <c r="N27" i="5"/>
  <c r="Q27" i="5" s="1"/>
  <c r="N28" i="5"/>
  <c r="Q28" i="5"/>
  <c r="N29" i="5"/>
  <c r="Q29" i="5" s="1"/>
  <c r="N30" i="5"/>
  <c r="Q30" i="5"/>
  <c r="S10" i="7"/>
  <c r="U10" i="7" s="1"/>
  <c r="S15" i="7"/>
  <c r="U15" i="7" s="1"/>
  <c r="S26" i="7"/>
  <c r="U26" i="7" s="1"/>
  <c r="S42" i="7"/>
  <c r="U42" i="7" s="1"/>
  <c r="S46" i="7"/>
  <c r="U46" i="7" s="1"/>
  <c r="S67" i="7"/>
  <c r="U67" i="7" s="1"/>
  <c r="S74" i="7"/>
  <c r="U74" i="7" s="1"/>
  <c r="S78" i="7"/>
  <c r="U78" i="7" s="1"/>
  <c r="S106" i="7"/>
  <c r="U106" i="7" s="1"/>
  <c r="I6" i="7"/>
  <c r="K6" i="7" s="1"/>
  <c r="N6" i="7" s="1"/>
  <c r="Q6" i="7" s="1"/>
  <c r="S6" i="7" s="1"/>
  <c r="U6" i="7" s="1"/>
  <c r="I7" i="7"/>
  <c r="K7" i="7" s="1"/>
  <c r="I8" i="7"/>
  <c r="K8" i="7"/>
  <c r="N8" i="7"/>
  <c r="Q8" i="7" s="1"/>
  <c r="S8" i="7" s="1"/>
  <c r="U8" i="7" s="1"/>
  <c r="I9" i="7"/>
  <c r="K9" i="7"/>
  <c r="N9" i="7"/>
  <c r="Q9" i="7" s="1"/>
  <c r="S9" i="7" s="1"/>
  <c r="U9" i="7" s="1"/>
  <c r="I10" i="7"/>
  <c r="K10" i="7"/>
  <c r="N10" i="7"/>
  <c r="Q10" i="7" s="1"/>
  <c r="I11" i="7"/>
  <c r="K11" i="7"/>
  <c r="N11" i="7" s="1"/>
  <c r="Q11" i="7" s="1"/>
  <c r="S11" i="7" s="1"/>
  <c r="U11" i="7" s="1"/>
  <c r="I12" i="7"/>
  <c r="K12" i="7"/>
  <c r="N12" i="7"/>
  <c r="Q12" i="7" s="1"/>
  <c r="S12" i="7" s="1"/>
  <c r="U12" i="7" s="1"/>
  <c r="I13" i="7"/>
  <c r="K13" i="7"/>
  <c r="N13" i="7"/>
  <c r="Q13" i="7" s="1"/>
  <c r="S13" i="7" s="1"/>
  <c r="U13" i="7" s="1"/>
  <c r="I14" i="7"/>
  <c r="K14" i="7"/>
  <c r="N14" i="7"/>
  <c r="Q14" i="7" s="1"/>
  <c r="S14" i="7" s="1"/>
  <c r="U14" i="7" s="1"/>
  <c r="I15" i="7"/>
  <c r="K15" i="7"/>
  <c r="N15" i="7" s="1"/>
  <c r="Q15" i="7" s="1"/>
  <c r="I16" i="7"/>
  <c r="K16" i="7"/>
  <c r="N16" i="7" s="1"/>
  <c r="Q16" i="7" s="1"/>
  <c r="S16" i="7" s="1"/>
  <c r="U16" i="7" s="1"/>
  <c r="I17" i="7"/>
  <c r="K17" i="7"/>
  <c r="N17" i="7"/>
  <c r="Q17" i="7" s="1"/>
  <c r="S17" i="7" s="1"/>
  <c r="U17" i="7" s="1"/>
  <c r="I18" i="7"/>
  <c r="K18" i="7"/>
  <c r="N18" i="7"/>
  <c r="Q18" i="7" s="1"/>
  <c r="S18" i="7" s="1"/>
  <c r="U18" i="7" s="1"/>
  <c r="I19" i="7"/>
  <c r="K19" i="7"/>
  <c r="N19" i="7" s="1"/>
  <c r="Q19" i="7" s="1"/>
  <c r="S19" i="7" s="1"/>
  <c r="U19" i="7" s="1"/>
  <c r="I20" i="7"/>
  <c r="K20" i="7"/>
  <c r="N20" i="7" s="1"/>
  <c r="Q20" i="7" s="1"/>
  <c r="S20" i="7" s="1"/>
  <c r="U20" i="7" s="1"/>
  <c r="I21" i="7"/>
  <c r="K21" i="7"/>
  <c r="N21" i="7"/>
  <c r="Q21" i="7" s="1"/>
  <c r="S21" i="7" s="1"/>
  <c r="U21" i="7" s="1"/>
  <c r="I22" i="7"/>
  <c r="K22" i="7"/>
  <c r="N22" i="7"/>
  <c r="Q22" i="7" s="1"/>
  <c r="S22" i="7" s="1"/>
  <c r="U22" i="7" s="1"/>
  <c r="I23" i="7"/>
  <c r="K23" i="7"/>
  <c r="N23" i="7" s="1"/>
  <c r="Q23" i="7" s="1"/>
  <c r="S23" i="7" s="1"/>
  <c r="U23" i="7" s="1"/>
  <c r="I24" i="7"/>
  <c r="K24" i="7"/>
  <c r="N24" i="7"/>
  <c r="Q24" i="7" s="1"/>
  <c r="S24" i="7" s="1"/>
  <c r="U24" i="7" s="1"/>
  <c r="I25" i="7"/>
  <c r="K25" i="7"/>
  <c r="N25" i="7"/>
  <c r="Q25" i="7" s="1"/>
  <c r="S25" i="7" s="1"/>
  <c r="U25" i="7" s="1"/>
  <c r="I26" i="7"/>
  <c r="K26" i="7"/>
  <c r="N26" i="7"/>
  <c r="Q26" i="7" s="1"/>
  <c r="I27" i="7"/>
  <c r="K27" i="7"/>
  <c r="N27" i="7" s="1"/>
  <c r="Q27" i="7" s="1"/>
  <c r="S27" i="7" s="1"/>
  <c r="U27" i="7" s="1"/>
  <c r="I28" i="7"/>
  <c r="K28" i="7"/>
  <c r="N28" i="7"/>
  <c r="Q28" i="7" s="1"/>
  <c r="S28" i="7" s="1"/>
  <c r="U28" i="7" s="1"/>
  <c r="I29" i="7"/>
  <c r="K29" i="7"/>
  <c r="N29" i="7"/>
  <c r="Q29" i="7" s="1"/>
  <c r="S29" i="7" s="1"/>
  <c r="U29" i="7" s="1"/>
  <c r="I30" i="7"/>
  <c r="K30" i="7"/>
  <c r="N30" i="7"/>
  <c r="Q30" i="7" s="1"/>
  <c r="S30" i="7" s="1"/>
  <c r="U30" i="7" s="1"/>
  <c r="I31" i="7"/>
  <c r="K31" i="7"/>
  <c r="N31" i="7" s="1"/>
  <c r="Q31" i="7" s="1"/>
  <c r="S31" i="7" s="1"/>
  <c r="U31" i="7" s="1"/>
  <c r="I32" i="7"/>
  <c r="K32" i="7"/>
  <c r="N32" i="7" s="1"/>
  <c r="Q32" i="7" s="1"/>
  <c r="S32" i="7" s="1"/>
  <c r="U32" i="7" s="1"/>
  <c r="I33" i="7"/>
  <c r="K33" i="7"/>
  <c r="N33" i="7"/>
  <c r="Q33" i="7" s="1"/>
  <c r="S33" i="7" s="1"/>
  <c r="U33" i="7" s="1"/>
  <c r="I34" i="7"/>
  <c r="K34" i="7"/>
  <c r="N34" i="7"/>
  <c r="Q34" i="7" s="1"/>
  <c r="S34" i="7" s="1"/>
  <c r="U34" i="7" s="1"/>
  <c r="I35" i="7"/>
  <c r="K35" i="7"/>
  <c r="N35" i="7" s="1"/>
  <c r="Q35" i="7" s="1"/>
  <c r="S35" i="7" s="1"/>
  <c r="U35" i="7" s="1"/>
  <c r="I36" i="7"/>
  <c r="K36" i="7"/>
  <c r="N36" i="7" s="1"/>
  <c r="Q36" i="7" s="1"/>
  <c r="S36" i="7" s="1"/>
  <c r="U36" i="7" s="1"/>
  <c r="I37" i="7"/>
  <c r="K37" i="7"/>
  <c r="N37" i="7"/>
  <c r="Q37" i="7" s="1"/>
  <c r="S37" i="7" s="1"/>
  <c r="U37" i="7" s="1"/>
  <c r="I38" i="7"/>
  <c r="K38" i="7"/>
  <c r="N38" i="7"/>
  <c r="Q38" i="7" s="1"/>
  <c r="S38" i="7" s="1"/>
  <c r="U38" i="7" s="1"/>
  <c r="I39" i="7"/>
  <c r="K39" i="7"/>
  <c r="N39" i="7" s="1"/>
  <c r="Q39" i="7" s="1"/>
  <c r="S39" i="7" s="1"/>
  <c r="U39" i="7" s="1"/>
  <c r="I40" i="7"/>
  <c r="K40" i="7"/>
  <c r="N40" i="7"/>
  <c r="Q40" i="7" s="1"/>
  <c r="S40" i="7" s="1"/>
  <c r="U40" i="7" s="1"/>
  <c r="I41" i="7"/>
  <c r="K41" i="7"/>
  <c r="N41" i="7"/>
  <c r="Q41" i="7" s="1"/>
  <c r="S41" i="7" s="1"/>
  <c r="U41" i="7" s="1"/>
  <c r="I42" i="7"/>
  <c r="K42" i="7"/>
  <c r="N42" i="7"/>
  <c r="Q42" i="7" s="1"/>
  <c r="I43" i="7"/>
  <c r="K43" i="7"/>
  <c r="N43" i="7" s="1"/>
  <c r="Q43" i="7" s="1"/>
  <c r="S43" i="7" s="1"/>
  <c r="U43" i="7" s="1"/>
  <c r="I44" i="7"/>
  <c r="K44" i="7"/>
  <c r="N44" i="7"/>
  <c r="Q44" i="7" s="1"/>
  <c r="S44" i="7" s="1"/>
  <c r="U44" i="7" s="1"/>
  <c r="I45" i="7"/>
  <c r="K45" i="7"/>
  <c r="N45" i="7"/>
  <c r="Q45" i="7" s="1"/>
  <c r="S45" i="7" s="1"/>
  <c r="U45" i="7" s="1"/>
  <c r="I46" i="7"/>
  <c r="K46" i="7"/>
  <c r="N46" i="7"/>
  <c r="Q46" i="7" s="1"/>
  <c r="I47" i="7"/>
  <c r="K47" i="7"/>
  <c r="N47" i="7" s="1"/>
  <c r="Q47" i="7" s="1"/>
  <c r="S47" i="7" s="1"/>
  <c r="U47" i="7" s="1"/>
  <c r="I48" i="7"/>
  <c r="K48" i="7"/>
  <c r="N48" i="7" s="1"/>
  <c r="Q48" i="7" s="1"/>
  <c r="S48" i="7" s="1"/>
  <c r="U48" i="7" s="1"/>
  <c r="I49" i="7"/>
  <c r="K49" i="7"/>
  <c r="N49" i="7"/>
  <c r="Q49" i="7" s="1"/>
  <c r="S49" i="7" s="1"/>
  <c r="U49" i="7" s="1"/>
  <c r="I50" i="7"/>
  <c r="K50" i="7"/>
  <c r="N50" i="7"/>
  <c r="Q50" i="7" s="1"/>
  <c r="S50" i="7" s="1"/>
  <c r="U50" i="7" s="1"/>
  <c r="I51" i="7"/>
  <c r="K51" i="7"/>
  <c r="N51" i="7" s="1"/>
  <c r="Q51" i="7" s="1"/>
  <c r="S51" i="7" s="1"/>
  <c r="U51" i="7" s="1"/>
  <c r="I52" i="7"/>
  <c r="K52" i="7"/>
  <c r="N52" i="7" s="1"/>
  <c r="Q52" i="7" s="1"/>
  <c r="S52" i="7" s="1"/>
  <c r="U52" i="7" s="1"/>
  <c r="I53" i="7"/>
  <c r="K53" i="7"/>
  <c r="N53" i="7"/>
  <c r="Q53" i="7" s="1"/>
  <c r="S53" i="7" s="1"/>
  <c r="U53" i="7" s="1"/>
  <c r="I54" i="7"/>
  <c r="K54" i="7"/>
  <c r="N54" i="7"/>
  <c r="Q54" i="7" s="1"/>
  <c r="S54" i="7" s="1"/>
  <c r="U54" i="7" s="1"/>
  <c r="I55" i="7"/>
  <c r="K55" i="7"/>
  <c r="N55" i="7" s="1"/>
  <c r="Q55" i="7" s="1"/>
  <c r="S55" i="7" s="1"/>
  <c r="U55" i="7" s="1"/>
  <c r="I56" i="7"/>
  <c r="K56" i="7"/>
  <c r="N56" i="7"/>
  <c r="Q56" i="7" s="1"/>
  <c r="S56" i="7" s="1"/>
  <c r="U56" i="7" s="1"/>
  <c r="I57" i="7"/>
  <c r="K57" i="7"/>
  <c r="N57" i="7"/>
  <c r="Q57" i="7" s="1"/>
  <c r="S57" i="7" s="1"/>
  <c r="U57" i="7" s="1"/>
  <c r="I58" i="7"/>
  <c r="K58" i="7"/>
  <c r="N58" i="7"/>
  <c r="Q58" i="7" s="1"/>
  <c r="S58" i="7" s="1"/>
  <c r="U58" i="7" s="1"/>
  <c r="I59" i="7"/>
  <c r="K59" i="7"/>
  <c r="N59" i="7" s="1"/>
  <c r="Q59" i="7" s="1"/>
  <c r="S59" i="7" s="1"/>
  <c r="U59" i="7" s="1"/>
  <c r="I60" i="7"/>
  <c r="K60" i="7"/>
  <c r="N60" i="7"/>
  <c r="Q60" i="7" s="1"/>
  <c r="S60" i="7" s="1"/>
  <c r="U60" i="7" s="1"/>
  <c r="I61" i="7"/>
  <c r="K61" i="7"/>
  <c r="N61" i="7"/>
  <c r="Q61" i="7" s="1"/>
  <c r="S61" i="7" s="1"/>
  <c r="U61" i="7" s="1"/>
  <c r="I62" i="7"/>
  <c r="K62" i="7"/>
  <c r="N62" i="7"/>
  <c r="Q62" i="7" s="1"/>
  <c r="S62" i="7" s="1"/>
  <c r="U62" i="7" s="1"/>
  <c r="I63" i="7"/>
  <c r="K63" i="7"/>
  <c r="N63" i="7" s="1"/>
  <c r="Q63" i="7" s="1"/>
  <c r="S63" i="7" s="1"/>
  <c r="U63" i="7" s="1"/>
  <c r="I64" i="7"/>
  <c r="K64" i="7"/>
  <c r="N64" i="7" s="1"/>
  <c r="Q64" i="7" s="1"/>
  <c r="S64" i="7" s="1"/>
  <c r="U64" i="7" s="1"/>
  <c r="I65" i="7"/>
  <c r="K65" i="7"/>
  <c r="N65" i="7"/>
  <c r="Q65" i="7" s="1"/>
  <c r="S65" i="7" s="1"/>
  <c r="U65" i="7" s="1"/>
  <c r="I66" i="7"/>
  <c r="K66" i="7"/>
  <c r="N66" i="7"/>
  <c r="Q66" i="7" s="1"/>
  <c r="S66" i="7" s="1"/>
  <c r="U66" i="7" s="1"/>
  <c r="I67" i="7"/>
  <c r="K67" i="7"/>
  <c r="N67" i="7" s="1"/>
  <c r="Q67" i="7" s="1"/>
  <c r="I68" i="7"/>
  <c r="K68" i="7"/>
  <c r="N68" i="7" s="1"/>
  <c r="Q68" i="7" s="1"/>
  <c r="S68" i="7" s="1"/>
  <c r="U68" i="7" s="1"/>
  <c r="I69" i="7"/>
  <c r="K69" i="7"/>
  <c r="N69" i="7"/>
  <c r="Q69" i="7" s="1"/>
  <c r="S69" i="7" s="1"/>
  <c r="U69" i="7" s="1"/>
  <c r="I70" i="7"/>
  <c r="K70" i="7"/>
  <c r="N70" i="7"/>
  <c r="Q70" i="7" s="1"/>
  <c r="S70" i="7" s="1"/>
  <c r="U70" i="7" s="1"/>
  <c r="I71" i="7"/>
  <c r="K71" i="7"/>
  <c r="N71" i="7" s="1"/>
  <c r="Q71" i="7" s="1"/>
  <c r="S71" i="7" s="1"/>
  <c r="U71" i="7" s="1"/>
  <c r="I72" i="7"/>
  <c r="K72" i="7"/>
  <c r="N72" i="7"/>
  <c r="Q72" i="7" s="1"/>
  <c r="S72" i="7" s="1"/>
  <c r="U72" i="7" s="1"/>
  <c r="I73" i="7"/>
  <c r="K73" i="7"/>
  <c r="N73" i="7"/>
  <c r="Q73" i="7" s="1"/>
  <c r="S73" i="7" s="1"/>
  <c r="U73" i="7" s="1"/>
  <c r="I74" i="7"/>
  <c r="K74" i="7"/>
  <c r="N74" i="7"/>
  <c r="Q74" i="7" s="1"/>
  <c r="I75" i="7"/>
  <c r="K75" i="7"/>
  <c r="N75" i="7" s="1"/>
  <c r="Q75" i="7" s="1"/>
  <c r="S75" i="7" s="1"/>
  <c r="U75" i="7" s="1"/>
  <c r="I76" i="7"/>
  <c r="K76" i="7"/>
  <c r="N76" i="7"/>
  <c r="Q76" i="7" s="1"/>
  <c r="S76" i="7" s="1"/>
  <c r="U76" i="7" s="1"/>
  <c r="I77" i="7"/>
  <c r="K77" i="7"/>
  <c r="N77" i="7"/>
  <c r="Q77" i="7" s="1"/>
  <c r="S77" i="7" s="1"/>
  <c r="U77" i="7" s="1"/>
  <c r="I78" i="7"/>
  <c r="K78" i="7"/>
  <c r="N78" i="7"/>
  <c r="Q78" i="7" s="1"/>
  <c r="I79" i="7"/>
  <c r="K79" i="7"/>
  <c r="N79" i="7" s="1"/>
  <c r="Q79" i="7" s="1"/>
  <c r="S79" i="7" s="1"/>
  <c r="U79" i="7" s="1"/>
  <c r="I80" i="7"/>
  <c r="K80" i="7"/>
  <c r="N80" i="7" s="1"/>
  <c r="Q80" i="7" s="1"/>
  <c r="S80" i="7" s="1"/>
  <c r="I81" i="7"/>
  <c r="K81" i="7"/>
  <c r="N81" i="7"/>
  <c r="Q81" i="7" s="1"/>
  <c r="S81" i="7" s="1"/>
  <c r="U81" i="7" s="1"/>
  <c r="I82" i="7"/>
  <c r="K82" i="7"/>
  <c r="N82" i="7"/>
  <c r="Q82" i="7" s="1"/>
  <c r="S82" i="7" s="1"/>
  <c r="U82" i="7" s="1"/>
  <c r="I83" i="7"/>
  <c r="K83" i="7"/>
  <c r="N83" i="7" s="1"/>
  <c r="Q83" i="7" s="1"/>
  <c r="S83" i="7" s="1"/>
  <c r="U83" i="7" s="1"/>
  <c r="I84" i="7"/>
  <c r="K84" i="7"/>
  <c r="N84" i="7" s="1"/>
  <c r="Q84" i="7" s="1"/>
  <c r="S84" i="7" s="1"/>
  <c r="U84" i="7" s="1"/>
  <c r="I85" i="7"/>
  <c r="K85" i="7"/>
  <c r="N85" i="7"/>
  <c r="Q85" i="7" s="1"/>
  <c r="S85" i="7" s="1"/>
  <c r="U85" i="7" s="1"/>
  <c r="I86" i="7"/>
  <c r="K86" i="7"/>
  <c r="N86" i="7"/>
  <c r="Q86" i="7" s="1"/>
  <c r="S86" i="7" s="1"/>
  <c r="U86" i="7" s="1"/>
  <c r="I87" i="7"/>
  <c r="K87" i="7"/>
  <c r="N87" i="7" s="1"/>
  <c r="Q87" i="7" s="1"/>
  <c r="S87" i="7" s="1"/>
  <c r="U87" i="7" s="1"/>
  <c r="I88" i="7"/>
  <c r="K88" i="7"/>
  <c r="N88" i="7"/>
  <c r="Q88" i="7" s="1"/>
  <c r="S88" i="7" s="1"/>
  <c r="U88" i="7" s="1"/>
  <c r="I89" i="7"/>
  <c r="K89" i="7"/>
  <c r="N89" i="7"/>
  <c r="Q89" i="7" s="1"/>
  <c r="S89" i="7" s="1"/>
  <c r="U89" i="7" s="1"/>
  <c r="I90" i="7"/>
  <c r="K90" i="7"/>
  <c r="N90" i="7"/>
  <c r="Q90" i="7" s="1"/>
  <c r="S90" i="7" s="1"/>
  <c r="U90" i="7" s="1"/>
  <c r="I91" i="7"/>
  <c r="K91" i="7"/>
  <c r="N91" i="7" s="1"/>
  <c r="Q91" i="7" s="1"/>
  <c r="S91" i="7" s="1"/>
  <c r="U91" i="7" s="1"/>
  <c r="I92" i="7"/>
  <c r="K92" i="7"/>
  <c r="N92" i="7"/>
  <c r="Q92" i="7" s="1"/>
  <c r="S92" i="7" s="1"/>
  <c r="U92" i="7" s="1"/>
  <c r="I93" i="7"/>
  <c r="K93" i="7"/>
  <c r="N93" i="7"/>
  <c r="Q93" i="7" s="1"/>
  <c r="S93" i="7" s="1"/>
  <c r="U93" i="7" s="1"/>
  <c r="I94" i="7"/>
  <c r="K94" i="7"/>
  <c r="N94" i="7"/>
  <c r="Q94" i="7" s="1"/>
  <c r="S94" i="7" s="1"/>
  <c r="U94" i="7" s="1"/>
  <c r="I95" i="7"/>
  <c r="K95" i="7"/>
  <c r="N95" i="7" s="1"/>
  <c r="Q95" i="7" s="1"/>
  <c r="S95" i="7" s="1"/>
  <c r="U95" i="7" s="1"/>
  <c r="I96" i="7"/>
  <c r="K96" i="7"/>
  <c r="N96" i="7" s="1"/>
  <c r="Q96" i="7" s="1"/>
  <c r="S96" i="7" s="1"/>
  <c r="U96" i="7" s="1"/>
  <c r="I97" i="7"/>
  <c r="K97" i="7"/>
  <c r="N97" i="7"/>
  <c r="Q97" i="7" s="1"/>
  <c r="S97" i="7" s="1"/>
  <c r="U97" i="7" s="1"/>
  <c r="I98" i="7"/>
  <c r="K98" i="7"/>
  <c r="N98" i="7"/>
  <c r="Q98" i="7" s="1"/>
  <c r="S98" i="7" s="1"/>
  <c r="U98" i="7" s="1"/>
  <c r="I99" i="7"/>
  <c r="K99" i="7"/>
  <c r="N99" i="7" s="1"/>
  <c r="Q99" i="7" s="1"/>
  <c r="S99" i="7" s="1"/>
  <c r="U99" i="7" s="1"/>
  <c r="I100" i="7"/>
  <c r="K100" i="7"/>
  <c r="N100" i="7" s="1"/>
  <c r="Q100" i="7" s="1"/>
  <c r="S100" i="7" s="1"/>
  <c r="U100" i="7" s="1"/>
  <c r="I101" i="7"/>
  <c r="K101" i="7"/>
  <c r="N101" i="7"/>
  <c r="Q101" i="7" s="1"/>
  <c r="S101" i="7" s="1"/>
  <c r="U101" i="7" s="1"/>
  <c r="I102" i="7"/>
  <c r="K102" i="7"/>
  <c r="N102" i="7"/>
  <c r="Q102" i="7" s="1"/>
  <c r="S102" i="7" s="1"/>
  <c r="U102" i="7" s="1"/>
  <c r="I103" i="7"/>
  <c r="K103" i="7"/>
  <c r="N103" i="7" s="1"/>
  <c r="Q103" i="7" s="1"/>
  <c r="S103" i="7" s="1"/>
  <c r="U103" i="7" s="1"/>
  <c r="I104" i="7"/>
  <c r="K104" i="7"/>
  <c r="N104" i="7"/>
  <c r="Q104" i="7" s="1"/>
  <c r="S104" i="7" s="1"/>
  <c r="U104" i="7" s="1"/>
  <c r="I105" i="7"/>
  <c r="K105" i="7"/>
  <c r="N105" i="7"/>
  <c r="Q105" i="7" s="1"/>
  <c r="S105" i="7" s="1"/>
  <c r="U105" i="7" s="1"/>
  <c r="I106" i="7"/>
  <c r="K106" i="7"/>
  <c r="N106" i="7"/>
  <c r="Q106" i="7" s="1"/>
  <c r="I107" i="7"/>
  <c r="K107" i="7"/>
  <c r="N107" i="7" s="1"/>
  <c r="Q107" i="7" s="1"/>
  <c r="S107" i="7" s="1"/>
  <c r="U107" i="7" s="1"/>
  <c r="I108" i="7"/>
  <c r="K108" i="7"/>
  <c r="N108" i="7"/>
  <c r="Q108" i="7" s="1"/>
  <c r="S108" i="7" s="1"/>
  <c r="U108" i="7" s="1"/>
  <c r="I109" i="7"/>
  <c r="K109" i="7"/>
  <c r="N109" i="7"/>
  <c r="Q109" i="7" s="1"/>
  <c r="S109" i="7" s="1"/>
  <c r="U109" i="7" s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4" i="5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4" i="1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4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4" i="9"/>
  <c r="O9" i="8"/>
  <c r="O16" i="8"/>
  <c r="O80" i="8"/>
  <c r="O89" i="8"/>
  <c r="O97" i="8"/>
  <c r="O105" i="8"/>
  <c r="O113" i="8"/>
  <c r="O145" i="8"/>
  <c r="M18" i="8"/>
  <c r="O18" i="8" s="1"/>
  <c r="M26" i="8"/>
  <c r="O26" i="8" s="1"/>
  <c r="M34" i="8"/>
  <c r="O34" i="8" s="1"/>
  <c r="M50" i="8"/>
  <c r="O50" i="8" s="1"/>
  <c r="M58" i="8"/>
  <c r="O58" i="8" s="1"/>
  <c r="M66" i="8"/>
  <c r="O66" i="8" s="1"/>
  <c r="M82" i="8"/>
  <c r="O82" i="8" s="1"/>
  <c r="M90" i="8"/>
  <c r="O90" i="8" s="1"/>
  <c r="M98" i="8"/>
  <c r="O98" i="8" s="1"/>
  <c r="M113" i="8"/>
  <c r="M118" i="8"/>
  <c r="O118" i="8" s="1"/>
  <c r="M129" i="8"/>
  <c r="O129" i="8" s="1"/>
  <c r="M134" i="8"/>
  <c r="O134" i="8" s="1"/>
  <c r="M139" i="8"/>
  <c r="O139" i="8" s="1"/>
  <c r="M145" i="8"/>
  <c r="M150" i="8"/>
  <c r="O150" i="8" s="1"/>
  <c r="M161" i="8"/>
  <c r="O161" i="8" s="1"/>
  <c r="M166" i="8"/>
  <c r="O166" i="8" s="1"/>
  <c r="M182" i="8"/>
  <c r="O182" i="8" s="1"/>
  <c r="J6" i="8"/>
  <c r="M6" i="8" s="1"/>
  <c r="O6" i="8" s="1"/>
  <c r="J8" i="8"/>
  <c r="M8" i="8" s="1"/>
  <c r="O8" i="8" s="1"/>
  <c r="J10" i="8"/>
  <c r="M10" i="8" s="1"/>
  <c r="O10" i="8" s="1"/>
  <c r="J14" i="8"/>
  <c r="M14" i="8" s="1"/>
  <c r="O14" i="8" s="1"/>
  <c r="J18" i="8"/>
  <c r="J20" i="8"/>
  <c r="M20" i="8" s="1"/>
  <c r="O20" i="8" s="1"/>
  <c r="J22" i="8"/>
  <c r="M22" i="8" s="1"/>
  <c r="O22" i="8" s="1"/>
  <c r="J24" i="8"/>
  <c r="M24" i="8" s="1"/>
  <c r="O24" i="8" s="1"/>
  <c r="J26" i="8"/>
  <c r="J30" i="8"/>
  <c r="M30" i="8" s="1"/>
  <c r="O30" i="8" s="1"/>
  <c r="J34" i="8"/>
  <c r="J36" i="8"/>
  <c r="M36" i="8" s="1"/>
  <c r="O36" i="8" s="1"/>
  <c r="J38" i="8"/>
  <c r="M38" i="8" s="1"/>
  <c r="O38" i="8" s="1"/>
  <c r="J40" i="8"/>
  <c r="M40" i="8" s="1"/>
  <c r="O40" i="8" s="1"/>
  <c r="J42" i="8"/>
  <c r="M42" i="8" s="1"/>
  <c r="O42" i="8" s="1"/>
  <c r="J46" i="8"/>
  <c r="M46" i="8" s="1"/>
  <c r="O46" i="8" s="1"/>
  <c r="J47" i="8"/>
  <c r="M47" i="8" s="1"/>
  <c r="O47" i="8" s="1"/>
  <c r="J50" i="8"/>
  <c r="J52" i="8"/>
  <c r="M52" i="8" s="1"/>
  <c r="O52" i="8" s="1"/>
  <c r="J54" i="8"/>
  <c r="M54" i="8" s="1"/>
  <c r="O54" i="8" s="1"/>
  <c r="J56" i="8"/>
  <c r="M56" i="8" s="1"/>
  <c r="O56" i="8" s="1"/>
  <c r="J58" i="8"/>
  <c r="J62" i="8"/>
  <c r="M62" i="8" s="1"/>
  <c r="O62" i="8" s="1"/>
  <c r="J66" i="8"/>
  <c r="J68" i="8"/>
  <c r="M68" i="8" s="1"/>
  <c r="O68" i="8" s="1"/>
  <c r="J70" i="8"/>
  <c r="M70" i="8" s="1"/>
  <c r="O70" i="8" s="1"/>
  <c r="J72" i="8"/>
  <c r="M72" i="8" s="1"/>
  <c r="O72" i="8" s="1"/>
  <c r="J74" i="8"/>
  <c r="M74" i="8" s="1"/>
  <c r="O74" i="8" s="1"/>
  <c r="J78" i="8"/>
  <c r="M78" i="8" s="1"/>
  <c r="O78" i="8" s="1"/>
  <c r="J82" i="8"/>
  <c r="J84" i="8"/>
  <c r="M84" i="8" s="1"/>
  <c r="O84" i="8" s="1"/>
  <c r="J86" i="8"/>
  <c r="M86" i="8" s="1"/>
  <c r="O86" i="8" s="1"/>
  <c r="J88" i="8"/>
  <c r="M88" i="8" s="1"/>
  <c r="O88" i="8" s="1"/>
  <c r="J90" i="8"/>
  <c r="J94" i="8"/>
  <c r="M94" i="8" s="1"/>
  <c r="O94" i="8" s="1"/>
  <c r="J98" i="8"/>
  <c r="J100" i="8"/>
  <c r="M100" i="8" s="1"/>
  <c r="O100" i="8" s="1"/>
  <c r="J102" i="8"/>
  <c r="M102" i="8" s="1"/>
  <c r="O102" i="8" s="1"/>
  <c r="J104" i="8"/>
  <c r="M104" i="8" s="1"/>
  <c r="O104" i="8" s="1"/>
  <c r="J106" i="8"/>
  <c r="M106" i="8" s="1"/>
  <c r="O106" i="8" s="1"/>
  <c r="J110" i="8"/>
  <c r="M110" i="8" s="1"/>
  <c r="O110" i="8" s="1"/>
  <c r="J111" i="8"/>
  <c r="M111" i="8" s="1"/>
  <c r="O111" i="8" s="1"/>
  <c r="J114" i="8"/>
  <c r="M114" i="8" s="1"/>
  <c r="O114" i="8" s="1"/>
  <c r="J116" i="8"/>
  <c r="M116" i="8" s="1"/>
  <c r="O116" i="8" s="1"/>
  <c r="J118" i="8"/>
  <c r="J120" i="8"/>
  <c r="M120" i="8" s="1"/>
  <c r="O120" i="8" s="1"/>
  <c r="J122" i="8"/>
  <c r="M122" i="8" s="1"/>
  <c r="O122" i="8" s="1"/>
  <c r="J126" i="8"/>
  <c r="M126" i="8" s="1"/>
  <c r="O126" i="8" s="1"/>
  <c r="J130" i="8"/>
  <c r="M130" i="8" s="1"/>
  <c r="O130" i="8" s="1"/>
  <c r="J132" i="8"/>
  <c r="M132" i="8" s="1"/>
  <c r="O132" i="8" s="1"/>
  <c r="J134" i="8"/>
  <c r="J136" i="8"/>
  <c r="M136" i="8" s="1"/>
  <c r="O136" i="8" s="1"/>
  <c r="J138" i="8"/>
  <c r="M138" i="8" s="1"/>
  <c r="O138" i="8" s="1"/>
  <c r="J142" i="8"/>
  <c r="M142" i="8" s="1"/>
  <c r="O142" i="8" s="1"/>
  <c r="J146" i="8"/>
  <c r="M146" i="8" s="1"/>
  <c r="O146" i="8" s="1"/>
  <c r="J148" i="8"/>
  <c r="M148" i="8" s="1"/>
  <c r="O148" i="8" s="1"/>
  <c r="J150" i="8"/>
  <c r="J152" i="8"/>
  <c r="M152" i="8" s="1"/>
  <c r="O152" i="8" s="1"/>
  <c r="J154" i="8"/>
  <c r="M154" i="8" s="1"/>
  <c r="O154" i="8" s="1"/>
  <c r="J158" i="8"/>
  <c r="M158" i="8" s="1"/>
  <c r="O158" i="8" s="1"/>
  <c r="J162" i="8"/>
  <c r="M162" i="8" s="1"/>
  <c r="O162" i="8" s="1"/>
  <c r="J164" i="8"/>
  <c r="M164" i="8" s="1"/>
  <c r="O164" i="8" s="1"/>
  <c r="J166" i="8"/>
  <c r="J168" i="8"/>
  <c r="M168" i="8" s="1"/>
  <c r="O168" i="8" s="1"/>
  <c r="J170" i="8"/>
  <c r="M170" i="8" s="1"/>
  <c r="O170" i="8" s="1"/>
  <c r="J174" i="8"/>
  <c r="M174" i="8" s="1"/>
  <c r="O174" i="8" s="1"/>
  <c r="J175" i="8"/>
  <c r="M175" i="8" s="1"/>
  <c r="O175" i="8" s="1"/>
  <c r="J178" i="8"/>
  <c r="M178" i="8" s="1"/>
  <c r="O178" i="8" s="1"/>
  <c r="J180" i="8"/>
  <c r="M180" i="8" s="1"/>
  <c r="O180" i="8" s="1"/>
  <c r="J182" i="8"/>
  <c r="J184" i="8"/>
  <c r="M184" i="8" s="1"/>
  <c r="O184" i="8" s="1"/>
  <c r="J186" i="8"/>
  <c r="M186" i="8" s="1"/>
  <c r="O186" i="8" s="1"/>
  <c r="F5" i="8"/>
  <c r="J5" i="8" s="1"/>
  <c r="F6" i="8"/>
  <c r="F7" i="8"/>
  <c r="J7" i="8" s="1"/>
  <c r="M7" i="8" s="1"/>
  <c r="O7" i="8" s="1"/>
  <c r="F8" i="8"/>
  <c r="F9" i="8"/>
  <c r="J9" i="8" s="1"/>
  <c r="M9" i="8" s="1"/>
  <c r="F10" i="8"/>
  <c r="F11" i="8"/>
  <c r="J11" i="8" s="1"/>
  <c r="M11" i="8" s="1"/>
  <c r="O11" i="8" s="1"/>
  <c r="F12" i="8"/>
  <c r="J12" i="8" s="1"/>
  <c r="M12" i="8" s="1"/>
  <c r="O12" i="8" s="1"/>
  <c r="F13" i="8"/>
  <c r="J13" i="8" s="1"/>
  <c r="M13" i="8" s="1"/>
  <c r="O13" i="8" s="1"/>
  <c r="F14" i="8"/>
  <c r="F15" i="8"/>
  <c r="J15" i="8" s="1"/>
  <c r="M15" i="8" s="1"/>
  <c r="O15" i="8" s="1"/>
  <c r="F16" i="8"/>
  <c r="J16" i="8" s="1"/>
  <c r="M16" i="8" s="1"/>
  <c r="F17" i="8"/>
  <c r="J17" i="8" s="1"/>
  <c r="M17" i="8" s="1"/>
  <c r="O17" i="8" s="1"/>
  <c r="F18" i="8"/>
  <c r="F19" i="8"/>
  <c r="J19" i="8" s="1"/>
  <c r="M19" i="8" s="1"/>
  <c r="O19" i="8" s="1"/>
  <c r="F20" i="8"/>
  <c r="F21" i="8"/>
  <c r="J21" i="8" s="1"/>
  <c r="M21" i="8" s="1"/>
  <c r="O21" i="8" s="1"/>
  <c r="F22" i="8"/>
  <c r="F23" i="8"/>
  <c r="J23" i="8" s="1"/>
  <c r="M23" i="8" s="1"/>
  <c r="O23" i="8" s="1"/>
  <c r="F24" i="8"/>
  <c r="F25" i="8"/>
  <c r="J25" i="8" s="1"/>
  <c r="M25" i="8" s="1"/>
  <c r="O25" i="8" s="1"/>
  <c r="F26" i="8"/>
  <c r="F27" i="8"/>
  <c r="J27" i="8" s="1"/>
  <c r="M27" i="8" s="1"/>
  <c r="O27" i="8" s="1"/>
  <c r="F28" i="8"/>
  <c r="J28" i="8" s="1"/>
  <c r="M28" i="8" s="1"/>
  <c r="O28" i="8" s="1"/>
  <c r="F29" i="8"/>
  <c r="J29" i="8" s="1"/>
  <c r="M29" i="8" s="1"/>
  <c r="O29" i="8" s="1"/>
  <c r="F30" i="8"/>
  <c r="F31" i="8"/>
  <c r="J31" i="8" s="1"/>
  <c r="M31" i="8" s="1"/>
  <c r="O31" i="8" s="1"/>
  <c r="F32" i="8"/>
  <c r="J32" i="8" s="1"/>
  <c r="M32" i="8" s="1"/>
  <c r="O32" i="8" s="1"/>
  <c r="F33" i="8"/>
  <c r="J33" i="8" s="1"/>
  <c r="M33" i="8" s="1"/>
  <c r="O33" i="8" s="1"/>
  <c r="F34" i="8"/>
  <c r="F35" i="8"/>
  <c r="J35" i="8" s="1"/>
  <c r="M35" i="8" s="1"/>
  <c r="O35" i="8" s="1"/>
  <c r="F36" i="8"/>
  <c r="F37" i="8"/>
  <c r="J37" i="8" s="1"/>
  <c r="M37" i="8" s="1"/>
  <c r="O37" i="8" s="1"/>
  <c r="F38" i="8"/>
  <c r="F39" i="8"/>
  <c r="J39" i="8" s="1"/>
  <c r="M39" i="8" s="1"/>
  <c r="O39" i="8" s="1"/>
  <c r="F40" i="8"/>
  <c r="F41" i="8"/>
  <c r="J41" i="8" s="1"/>
  <c r="M41" i="8" s="1"/>
  <c r="O41" i="8" s="1"/>
  <c r="F42" i="8"/>
  <c r="F43" i="8"/>
  <c r="J43" i="8" s="1"/>
  <c r="M43" i="8" s="1"/>
  <c r="O43" i="8" s="1"/>
  <c r="F44" i="8"/>
  <c r="J44" i="8" s="1"/>
  <c r="M44" i="8" s="1"/>
  <c r="O44" i="8" s="1"/>
  <c r="F45" i="8"/>
  <c r="J45" i="8" s="1"/>
  <c r="M45" i="8" s="1"/>
  <c r="O45" i="8" s="1"/>
  <c r="F46" i="8"/>
  <c r="F47" i="8"/>
  <c r="F48" i="8"/>
  <c r="J48" i="8" s="1"/>
  <c r="M48" i="8" s="1"/>
  <c r="O48" i="8" s="1"/>
  <c r="F49" i="8"/>
  <c r="J49" i="8" s="1"/>
  <c r="M49" i="8" s="1"/>
  <c r="O49" i="8" s="1"/>
  <c r="F50" i="8"/>
  <c r="F51" i="8"/>
  <c r="J51" i="8" s="1"/>
  <c r="M51" i="8" s="1"/>
  <c r="O51" i="8" s="1"/>
  <c r="F52" i="8"/>
  <c r="F53" i="8"/>
  <c r="J53" i="8" s="1"/>
  <c r="M53" i="8" s="1"/>
  <c r="O53" i="8" s="1"/>
  <c r="F54" i="8"/>
  <c r="F55" i="8"/>
  <c r="J55" i="8" s="1"/>
  <c r="M55" i="8" s="1"/>
  <c r="O55" i="8" s="1"/>
  <c r="F56" i="8"/>
  <c r="F57" i="8"/>
  <c r="J57" i="8" s="1"/>
  <c r="M57" i="8" s="1"/>
  <c r="O57" i="8" s="1"/>
  <c r="F58" i="8"/>
  <c r="F59" i="8"/>
  <c r="J59" i="8" s="1"/>
  <c r="M59" i="8" s="1"/>
  <c r="O59" i="8" s="1"/>
  <c r="F60" i="8"/>
  <c r="J60" i="8" s="1"/>
  <c r="M60" i="8" s="1"/>
  <c r="O60" i="8" s="1"/>
  <c r="F61" i="8"/>
  <c r="J61" i="8" s="1"/>
  <c r="M61" i="8" s="1"/>
  <c r="O61" i="8" s="1"/>
  <c r="F62" i="8"/>
  <c r="F63" i="8"/>
  <c r="J63" i="8" s="1"/>
  <c r="M63" i="8" s="1"/>
  <c r="O63" i="8" s="1"/>
  <c r="F64" i="8"/>
  <c r="J64" i="8" s="1"/>
  <c r="M64" i="8" s="1"/>
  <c r="O64" i="8" s="1"/>
  <c r="F65" i="8"/>
  <c r="J65" i="8" s="1"/>
  <c r="M65" i="8" s="1"/>
  <c r="O65" i="8" s="1"/>
  <c r="F66" i="8"/>
  <c r="F67" i="8"/>
  <c r="J67" i="8" s="1"/>
  <c r="M67" i="8" s="1"/>
  <c r="O67" i="8" s="1"/>
  <c r="F68" i="8"/>
  <c r="F69" i="8"/>
  <c r="J69" i="8" s="1"/>
  <c r="M69" i="8" s="1"/>
  <c r="O69" i="8" s="1"/>
  <c r="F70" i="8"/>
  <c r="F71" i="8"/>
  <c r="J71" i="8" s="1"/>
  <c r="M71" i="8" s="1"/>
  <c r="O71" i="8" s="1"/>
  <c r="F72" i="8"/>
  <c r="F73" i="8"/>
  <c r="J73" i="8" s="1"/>
  <c r="M73" i="8" s="1"/>
  <c r="O73" i="8" s="1"/>
  <c r="F74" i="8"/>
  <c r="F75" i="8"/>
  <c r="J75" i="8" s="1"/>
  <c r="M75" i="8" s="1"/>
  <c r="O75" i="8" s="1"/>
  <c r="F76" i="8"/>
  <c r="J76" i="8" s="1"/>
  <c r="M76" i="8" s="1"/>
  <c r="O76" i="8" s="1"/>
  <c r="F77" i="8"/>
  <c r="J77" i="8" s="1"/>
  <c r="M77" i="8" s="1"/>
  <c r="O77" i="8" s="1"/>
  <c r="F78" i="8"/>
  <c r="F79" i="8"/>
  <c r="J79" i="8" s="1"/>
  <c r="M79" i="8" s="1"/>
  <c r="O79" i="8" s="1"/>
  <c r="F80" i="8"/>
  <c r="J80" i="8" s="1"/>
  <c r="M80" i="8" s="1"/>
  <c r="F81" i="8"/>
  <c r="J81" i="8" s="1"/>
  <c r="M81" i="8" s="1"/>
  <c r="O81" i="8" s="1"/>
  <c r="F82" i="8"/>
  <c r="F83" i="8"/>
  <c r="J83" i="8" s="1"/>
  <c r="M83" i="8" s="1"/>
  <c r="O83" i="8" s="1"/>
  <c r="F84" i="8"/>
  <c r="F85" i="8"/>
  <c r="J85" i="8" s="1"/>
  <c r="M85" i="8" s="1"/>
  <c r="O85" i="8" s="1"/>
  <c r="F86" i="8"/>
  <c r="F87" i="8"/>
  <c r="J87" i="8" s="1"/>
  <c r="M87" i="8" s="1"/>
  <c r="O87" i="8" s="1"/>
  <c r="F88" i="8"/>
  <c r="F89" i="8"/>
  <c r="J89" i="8" s="1"/>
  <c r="M89" i="8" s="1"/>
  <c r="F90" i="8"/>
  <c r="F91" i="8"/>
  <c r="J91" i="8" s="1"/>
  <c r="M91" i="8" s="1"/>
  <c r="O91" i="8" s="1"/>
  <c r="F92" i="8"/>
  <c r="J92" i="8" s="1"/>
  <c r="M92" i="8" s="1"/>
  <c r="O92" i="8" s="1"/>
  <c r="F93" i="8"/>
  <c r="J93" i="8" s="1"/>
  <c r="M93" i="8" s="1"/>
  <c r="O93" i="8" s="1"/>
  <c r="F94" i="8"/>
  <c r="F95" i="8"/>
  <c r="J95" i="8" s="1"/>
  <c r="M95" i="8" s="1"/>
  <c r="O95" i="8" s="1"/>
  <c r="F96" i="8"/>
  <c r="J96" i="8" s="1"/>
  <c r="M96" i="8" s="1"/>
  <c r="O96" i="8" s="1"/>
  <c r="F97" i="8"/>
  <c r="J97" i="8" s="1"/>
  <c r="M97" i="8" s="1"/>
  <c r="F98" i="8"/>
  <c r="F99" i="8"/>
  <c r="J99" i="8" s="1"/>
  <c r="M99" i="8" s="1"/>
  <c r="O99" i="8" s="1"/>
  <c r="F100" i="8"/>
  <c r="F101" i="8"/>
  <c r="J101" i="8" s="1"/>
  <c r="M101" i="8" s="1"/>
  <c r="O101" i="8" s="1"/>
  <c r="F102" i="8"/>
  <c r="F103" i="8"/>
  <c r="J103" i="8" s="1"/>
  <c r="M103" i="8" s="1"/>
  <c r="O103" i="8" s="1"/>
  <c r="F104" i="8"/>
  <c r="F105" i="8"/>
  <c r="J105" i="8" s="1"/>
  <c r="M105" i="8" s="1"/>
  <c r="F106" i="8"/>
  <c r="F107" i="8"/>
  <c r="J107" i="8" s="1"/>
  <c r="M107" i="8" s="1"/>
  <c r="O107" i="8" s="1"/>
  <c r="F108" i="8"/>
  <c r="J108" i="8" s="1"/>
  <c r="M108" i="8" s="1"/>
  <c r="O108" i="8" s="1"/>
  <c r="F109" i="8"/>
  <c r="J109" i="8" s="1"/>
  <c r="M109" i="8" s="1"/>
  <c r="O109" i="8" s="1"/>
  <c r="F110" i="8"/>
  <c r="F111" i="8"/>
  <c r="F112" i="8"/>
  <c r="J112" i="8" s="1"/>
  <c r="M112" i="8" s="1"/>
  <c r="O112" i="8" s="1"/>
  <c r="F113" i="8"/>
  <c r="J113" i="8" s="1"/>
  <c r="F114" i="8"/>
  <c r="F115" i="8"/>
  <c r="J115" i="8" s="1"/>
  <c r="M115" i="8" s="1"/>
  <c r="O115" i="8" s="1"/>
  <c r="F116" i="8"/>
  <c r="F117" i="8"/>
  <c r="J117" i="8" s="1"/>
  <c r="M117" i="8" s="1"/>
  <c r="O117" i="8" s="1"/>
  <c r="F118" i="8"/>
  <c r="F119" i="8"/>
  <c r="J119" i="8" s="1"/>
  <c r="M119" i="8" s="1"/>
  <c r="O119" i="8" s="1"/>
  <c r="F120" i="8"/>
  <c r="F121" i="8"/>
  <c r="J121" i="8" s="1"/>
  <c r="M121" i="8" s="1"/>
  <c r="O121" i="8" s="1"/>
  <c r="F122" i="8"/>
  <c r="F123" i="8"/>
  <c r="J123" i="8" s="1"/>
  <c r="M123" i="8" s="1"/>
  <c r="O123" i="8" s="1"/>
  <c r="F124" i="8"/>
  <c r="J124" i="8" s="1"/>
  <c r="M124" i="8" s="1"/>
  <c r="O124" i="8" s="1"/>
  <c r="F125" i="8"/>
  <c r="J125" i="8" s="1"/>
  <c r="M125" i="8" s="1"/>
  <c r="O125" i="8" s="1"/>
  <c r="F126" i="8"/>
  <c r="F127" i="8"/>
  <c r="J127" i="8" s="1"/>
  <c r="M127" i="8" s="1"/>
  <c r="O127" i="8" s="1"/>
  <c r="F128" i="8"/>
  <c r="J128" i="8" s="1"/>
  <c r="M128" i="8" s="1"/>
  <c r="O128" i="8" s="1"/>
  <c r="F129" i="8"/>
  <c r="J129" i="8" s="1"/>
  <c r="F130" i="8"/>
  <c r="F131" i="8"/>
  <c r="J131" i="8" s="1"/>
  <c r="M131" i="8" s="1"/>
  <c r="O131" i="8" s="1"/>
  <c r="F132" i="8"/>
  <c r="F133" i="8"/>
  <c r="J133" i="8" s="1"/>
  <c r="M133" i="8" s="1"/>
  <c r="O133" i="8" s="1"/>
  <c r="F134" i="8"/>
  <c r="F135" i="8"/>
  <c r="J135" i="8" s="1"/>
  <c r="M135" i="8" s="1"/>
  <c r="O135" i="8" s="1"/>
  <c r="F136" i="8"/>
  <c r="F137" i="8"/>
  <c r="J137" i="8" s="1"/>
  <c r="M137" i="8" s="1"/>
  <c r="O137" i="8" s="1"/>
  <c r="F138" i="8"/>
  <c r="F139" i="8"/>
  <c r="J139" i="8" s="1"/>
  <c r="F140" i="8"/>
  <c r="J140" i="8" s="1"/>
  <c r="M140" i="8" s="1"/>
  <c r="O140" i="8" s="1"/>
  <c r="F141" i="8"/>
  <c r="J141" i="8" s="1"/>
  <c r="M141" i="8" s="1"/>
  <c r="O141" i="8" s="1"/>
  <c r="F142" i="8"/>
  <c r="F143" i="8"/>
  <c r="J143" i="8" s="1"/>
  <c r="M143" i="8" s="1"/>
  <c r="O143" i="8" s="1"/>
  <c r="F144" i="8"/>
  <c r="J144" i="8" s="1"/>
  <c r="M144" i="8" s="1"/>
  <c r="O144" i="8" s="1"/>
  <c r="F145" i="8"/>
  <c r="J145" i="8" s="1"/>
  <c r="F146" i="8"/>
  <c r="F147" i="8"/>
  <c r="J147" i="8" s="1"/>
  <c r="M147" i="8" s="1"/>
  <c r="O147" i="8" s="1"/>
  <c r="F148" i="8"/>
  <c r="F149" i="8"/>
  <c r="J149" i="8" s="1"/>
  <c r="M149" i="8" s="1"/>
  <c r="O149" i="8" s="1"/>
  <c r="F150" i="8"/>
  <c r="F151" i="8"/>
  <c r="J151" i="8" s="1"/>
  <c r="M151" i="8" s="1"/>
  <c r="O151" i="8" s="1"/>
  <c r="F152" i="8"/>
  <c r="F153" i="8"/>
  <c r="J153" i="8" s="1"/>
  <c r="M153" i="8" s="1"/>
  <c r="O153" i="8" s="1"/>
  <c r="F154" i="8"/>
  <c r="F155" i="8"/>
  <c r="J155" i="8" s="1"/>
  <c r="M155" i="8" s="1"/>
  <c r="O155" i="8" s="1"/>
  <c r="F156" i="8"/>
  <c r="J156" i="8" s="1"/>
  <c r="M156" i="8" s="1"/>
  <c r="O156" i="8" s="1"/>
  <c r="F157" i="8"/>
  <c r="J157" i="8" s="1"/>
  <c r="M157" i="8" s="1"/>
  <c r="O157" i="8" s="1"/>
  <c r="F158" i="8"/>
  <c r="F159" i="8"/>
  <c r="J159" i="8" s="1"/>
  <c r="M159" i="8" s="1"/>
  <c r="O159" i="8" s="1"/>
  <c r="F160" i="8"/>
  <c r="J160" i="8" s="1"/>
  <c r="M160" i="8" s="1"/>
  <c r="O160" i="8" s="1"/>
  <c r="F161" i="8"/>
  <c r="J161" i="8" s="1"/>
  <c r="F162" i="8"/>
  <c r="F163" i="8"/>
  <c r="J163" i="8" s="1"/>
  <c r="M163" i="8" s="1"/>
  <c r="O163" i="8" s="1"/>
  <c r="F164" i="8"/>
  <c r="F165" i="8"/>
  <c r="J165" i="8" s="1"/>
  <c r="M165" i="8" s="1"/>
  <c r="O165" i="8" s="1"/>
  <c r="F166" i="8"/>
  <c r="F167" i="8"/>
  <c r="J167" i="8" s="1"/>
  <c r="M167" i="8" s="1"/>
  <c r="O167" i="8" s="1"/>
  <c r="F168" i="8"/>
  <c r="F169" i="8"/>
  <c r="J169" i="8" s="1"/>
  <c r="M169" i="8" s="1"/>
  <c r="O169" i="8" s="1"/>
  <c r="F170" i="8"/>
  <c r="F171" i="8"/>
  <c r="J171" i="8" s="1"/>
  <c r="M171" i="8" s="1"/>
  <c r="O171" i="8" s="1"/>
  <c r="F172" i="8"/>
  <c r="J172" i="8" s="1"/>
  <c r="M172" i="8" s="1"/>
  <c r="O172" i="8" s="1"/>
  <c r="F173" i="8"/>
  <c r="J173" i="8" s="1"/>
  <c r="M173" i="8" s="1"/>
  <c r="O173" i="8" s="1"/>
  <c r="F174" i="8"/>
  <c r="F175" i="8"/>
  <c r="F176" i="8"/>
  <c r="J176" i="8" s="1"/>
  <c r="M176" i="8" s="1"/>
  <c r="O176" i="8" s="1"/>
  <c r="F177" i="8"/>
  <c r="J177" i="8" s="1"/>
  <c r="M177" i="8" s="1"/>
  <c r="O177" i="8" s="1"/>
  <c r="F178" i="8"/>
  <c r="F179" i="8"/>
  <c r="J179" i="8" s="1"/>
  <c r="M179" i="8" s="1"/>
  <c r="O179" i="8" s="1"/>
  <c r="F180" i="8"/>
  <c r="F181" i="8"/>
  <c r="J181" i="8" s="1"/>
  <c r="M181" i="8" s="1"/>
  <c r="O181" i="8" s="1"/>
  <c r="F182" i="8"/>
  <c r="F183" i="8"/>
  <c r="J183" i="8" s="1"/>
  <c r="M183" i="8" s="1"/>
  <c r="O183" i="8" s="1"/>
  <c r="F184" i="8"/>
  <c r="F185" i="8"/>
  <c r="J185" i="8" s="1"/>
  <c r="M185" i="8" s="1"/>
  <c r="O185" i="8" s="1"/>
  <c r="F186" i="8"/>
  <c r="F187" i="8"/>
  <c r="J187" i="8" s="1"/>
  <c r="M187" i="8" s="1"/>
  <c r="O187" i="8" s="1"/>
  <c r="F188" i="8"/>
  <c r="J188" i="8" s="1"/>
  <c r="M188" i="8" s="1"/>
  <c r="O188" i="8" s="1"/>
  <c r="O4" i="8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M16" i="13"/>
  <c r="M24" i="13"/>
  <c r="O24" i="13" s="1"/>
  <c r="M32" i="13"/>
  <c r="M35" i="13"/>
  <c r="M48" i="13"/>
  <c r="M56" i="13"/>
  <c r="M64" i="13"/>
  <c r="M72" i="13"/>
  <c r="M80" i="13"/>
  <c r="O80" i="13" s="1"/>
  <c r="M88" i="13"/>
  <c r="M96" i="13"/>
  <c r="M104" i="13"/>
  <c r="M108" i="13"/>
  <c r="M109" i="13"/>
  <c r="M112" i="13"/>
  <c r="M113" i="13"/>
  <c r="M120" i="13"/>
  <c r="M124" i="13"/>
  <c r="M125" i="13"/>
  <c r="M128" i="13"/>
  <c r="M129" i="13"/>
  <c r="M132" i="13"/>
  <c r="M133" i="13"/>
  <c r="M136" i="13"/>
  <c r="M137" i="13"/>
  <c r="M140" i="13"/>
  <c r="M141" i="13"/>
  <c r="M144" i="13"/>
  <c r="M145" i="13"/>
  <c r="M148" i="13"/>
  <c r="M149" i="13"/>
  <c r="M152" i="13"/>
  <c r="M153" i="13"/>
  <c r="M156" i="13"/>
  <c r="M157" i="13"/>
  <c r="M160" i="13"/>
  <c r="M161" i="13"/>
  <c r="M164" i="13"/>
  <c r="M165" i="13"/>
  <c r="M168" i="13"/>
  <c r="M169" i="13"/>
  <c r="M172" i="13"/>
  <c r="M173" i="13"/>
  <c r="M176" i="13"/>
  <c r="M177" i="13"/>
  <c r="M180" i="13"/>
  <c r="M181" i="13"/>
  <c r="M184" i="13"/>
  <c r="M185" i="13"/>
  <c r="M188" i="13"/>
  <c r="M189" i="13"/>
  <c r="M192" i="13"/>
  <c r="M193" i="13"/>
  <c r="M196" i="13"/>
  <c r="M197" i="13"/>
  <c r="M200" i="13"/>
  <c r="J5" i="13"/>
  <c r="M5" i="13" s="1"/>
  <c r="J6" i="13"/>
  <c r="M6" i="13"/>
  <c r="J7" i="13"/>
  <c r="M7" i="13" s="1"/>
  <c r="J8" i="13"/>
  <c r="M8" i="13" s="1"/>
  <c r="J9" i="13"/>
  <c r="M9" i="13" s="1"/>
  <c r="J10" i="13"/>
  <c r="M10" i="13" s="1"/>
  <c r="O10" i="13" s="1"/>
  <c r="J11" i="13"/>
  <c r="M11" i="13" s="1"/>
  <c r="J12" i="13"/>
  <c r="M12" i="13" s="1"/>
  <c r="J13" i="13"/>
  <c r="M13" i="13" s="1"/>
  <c r="J14" i="13"/>
  <c r="M14" i="13" s="1"/>
  <c r="O14" i="13" s="1"/>
  <c r="J15" i="13"/>
  <c r="M15" i="13" s="1"/>
  <c r="J16" i="13"/>
  <c r="J17" i="13"/>
  <c r="M17" i="13" s="1"/>
  <c r="J18" i="13"/>
  <c r="M18" i="13" s="1"/>
  <c r="J19" i="13"/>
  <c r="M19" i="13" s="1"/>
  <c r="J20" i="13"/>
  <c r="M20" i="13" s="1"/>
  <c r="J21" i="13"/>
  <c r="M21" i="13" s="1"/>
  <c r="J22" i="13"/>
  <c r="M22" i="13" s="1"/>
  <c r="O22" i="13" s="1"/>
  <c r="J23" i="13"/>
  <c r="M23" i="13" s="1"/>
  <c r="J24" i="13"/>
  <c r="J25" i="13"/>
  <c r="M25" i="13" s="1"/>
  <c r="J26" i="13"/>
  <c r="M26" i="13" s="1"/>
  <c r="O26" i="13" s="1"/>
  <c r="J27" i="13"/>
  <c r="M27" i="13" s="1"/>
  <c r="J28" i="13"/>
  <c r="M28" i="13" s="1"/>
  <c r="J29" i="13"/>
  <c r="M29" i="13" s="1"/>
  <c r="J30" i="13"/>
  <c r="M30" i="13" s="1"/>
  <c r="O30" i="13" s="1"/>
  <c r="J31" i="13"/>
  <c r="M31" i="13" s="1"/>
  <c r="J32" i="13"/>
  <c r="J33" i="13"/>
  <c r="M33" i="13" s="1"/>
  <c r="J34" i="13"/>
  <c r="M34" i="13" s="1"/>
  <c r="O34" i="13" s="1"/>
  <c r="J35" i="13"/>
  <c r="J36" i="13"/>
  <c r="M36" i="13" s="1"/>
  <c r="J37" i="13"/>
  <c r="M37" i="13" s="1"/>
  <c r="J38" i="13"/>
  <c r="M38" i="13" s="1"/>
  <c r="O38" i="13" s="1"/>
  <c r="J39" i="13"/>
  <c r="M39" i="13" s="1"/>
  <c r="J40" i="13"/>
  <c r="M40" i="13" s="1"/>
  <c r="J41" i="13"/>
  <c r="M41" i="13" s="1"/>
  <c r="J42" i="13"/>
  <c r="M42" i="13" s="1"/>
  <c r="J43" i="13"/>
  <c r="M43" i="13" s="1"/>
  <c r="J44" i="13"/>
  <c r="M44" i="13" s="1"/>
  <c r="J45" i="13"/>
  <c r="M45" i="13" s="1"/>
  <c r="J46" i="13"/>
  <c r="M46" i="13" s="1"/>
  <c r="O46" i="13" s="1"/>
  <c r="J47" i="13"/>
  <c r="M47" i="13" s="1"/>
  <c r="J48" i="13"/>
  <c r="J49" i="13"/>
  <c r="M49" i="13" s="1"/>
  <c r="J50" i="13"/>
  <c r="M50" i="13" s="1"/>
  <c r="O50" i="13" s="1"/>
  <c r="J51" i="13"/>
  <c r="M51" i="13" s="1"/>
  <c r="J52" i="13"/>
  <c r="M52" i="13" s="1"/>
  <c r="J53" i="13"/>
  <c r="M53" i="13" s="1"/>
  <c r="J54" i="13"/>
  <c r="M54" i="13" s="1"/>
  <c r="O54" i="13" s="1"/>
  <c r="J55" i="13"/>
  <c r="M55" i="13" s="1"/>
  <c r="J56" i="13"/>
  <c r="J57" i="13"/>
  <c r="M57" i="13" s="1"/>
  <c r="J58" i="13"/>
  <c r="M58" i="13" s="1"/>
  <c r="O58" i="13" s="1"/>
  <c r="J59" i="13"/>
  <c r="M59" i="13" s="1"/>
  <c r="J60" i="13"/>
  <c r="M60" i="13" s="1"/>
  <c r="J61" i="13"/>
  <c r="M61" i="13" s="1"/>
  <c r="J62" i="13"/>
  <c r="M62" i="13" s="1"/>
  <c r="J63" i="13"/>
  <c r="M63" i="13" s="1"/>
  <c r="J64" i="13"/>
  <c r="J65" i="13"/>
  <c r="M65" i="13" s="1"/>
  <c r="J66" i="13"/>
  <c r="M66" i="13" s="1"/>
  <c r="O66" i="13" s="1"/>
  <c r="J67" i="13"/>
  <c r="M67" i="13" s="1"/>
  <c r="J68" i="13"/>
  <c r="M68" i="13" s="1"/>
  <c r="J69" i="13"/>
  <c r="M69" i="13" s="1"/>
  <c r="J70" i="13"/>
  <c r="M70" i="13" s="1"/>
  <c r="J71" i="13"/>
  <c r="M71" i="13" s="1"/>
  <c r="J72" i="13"/>
  <c r="J73" i="13"/>
  <c r="M73" i="13" s="1"/>
  <c r="J74" i="13"/>
  <c r="M74" i="13" s="1"/>
  <c r="O74" i="13" s="1"/>
  <c r="J75" i="13"/>
  <c r="M75" i="13" s="1"/>
  <c r="J76" i="13"/>
  <c r="M76" i="13" s="1"/>
  <c r="J77" i="13"/>
  <c r="M77" i="13" s="1"/>
  <c r="J78" i="13"/>
  <c r="M78" i="13" s="1"/>
  <c r="O78" i="13" s="1"/>
  <c r="J79" i="13"/>
  <c r="M79" i="13" s="1"/>
  <c r="J80" i="13"/>
  <c r="J81" i="13"/>
  <c r="M81" i="13" s="1"/>
  <c r="J82" i="13"/>
  <c r="M82" i="13" s="1"/>
  <c r="J83" i="13"/>
  <c r="M83" i="13" s="1"/>
  <c r="J84" i="13"/>
  <c r="M84" i="13" s="1"/>
  <c r="J85" i="13"/>
  <c r="M85" i="13" s="1"/>
  <c r="J86" i="13"/>
  <c r="M86" i="13" s="1"/>
  <c r="O86" i="13" s="1"/>
  <c r="J87" i="13"/>
  <c r="M87" i="13" s="1"/>
  <c r="J88" i="13"/>
  <c r="J89" i="13"/>
  <c r="M89" i="13" s="1"/>
  <c r="J90" i="13"/>
  <c r="M90" i="13" s="1"/>
  <c r="O90" i="13" s="1"/>
  <c r="J91" i="13"/>
  <c r="M91" i="13" s="1"/>
  <c r="J92" i="13"/>
  <c r="M92" i="13" s="1"/>
  <c r="J93" i="13"/>
  <c r="M93" i="13" s="1"/>
  <c r="J94" i="13"/>
  <c r="M94" i="13" s="1"/>
  <c r="O94" i="13" s="1"/>
  <c r="J95" i="13"/>
  <c r="M95" i="13" s="1"/>
  <c r="J96" i="13"/>
  <c r="J97" i="13"/>
  <c r="M97" i="13" s="1"/>
  <c r="J98" i="13"/>
  <c r="M98" i="13" s="1"/>
  <c r="O98" i="13" s="1"/>
  <c r="J99" i="13"/>
  <c r="M99" i="13" s="1"/>
  <c r="J100" i="13"/>
  <c r="M100" i="13" s="1"/>
  <c r="J101" i="13"/>
  <c r="M101" i="13" s="1"/>
  <c r="J102" i="13"/>
  <c r="M102" i="13" s="1"/>
  <c r="O102" i="13" s="1"/>
  <c r="J103" i="13"/>
  <c r="M103" i="13" s="1"/>
  <c r="J104" i="13"/>
  <c r="J105" i="13"/>
  <c r="M105" i="13" s="1"/>
  <c r="J106" i="13"/>
  <c r="M106" i="13" s="1"/>
  <c r="O106" i="13" s="1"/>
  <c r="J107" i="13"/>
  <c r="M107" i="13" s="1"/>
  <c r="J108" i="13"/>
  <c r="J109" i="13"/>
  <c r="J110" i="13"/>
  <c r="M110" i="13" s="1"/>
  <c r="O110" i="13" s="1"/>
  <c r="J111" i="13"/>
  <c r="M111" i="13" s="1"/>
  <c r="J112" i="13"/>
  <c r="J113" i="13"/>
  <c r="J114" i="13"/>
  <c r="M114" i="13" s="1"/>
  <c r="O114" i="13" s="1"/>
  <c r="J115" i="13"/>
  <c r="M115" i="13" s="1"/>
  <c r="J116" i="13"/>
  <c r="M116" i="13" s="1"/>
  <c r="J117" i="13"/>
  <c r="M117" i="13" s="1"/>
  <c r="J118" i="13"/>
  <c r="M118" i="13" s="1"/>
  <c r="O118" i="13" s="1"/>
  <c r="J119" i="13"/>
  <c r="M119" i="13" s="1"/>
  <c r="J120" i="13"/>
  <c r="J121" i="13"/>
  <c r="M121" i="13" s="1"/>
  <c r="J122" i="13"/>
  <c r="M122" i="13" s="1"/>
  <c r="O122" i="13" s="1"/>
  <c r="J123" i="13"/>
  <c r="M123" i="13" s="1"/>
  <c r="J124" i="13"/>
  <c r="J125" i="13"/>
  <c r="J126" i="13"/>
  <c r="M126" i="13" s="1"/>
  <c r="O126" i="13" s="1"/>
  <c r="J127" i="13"/>
  <c r="M127" i="13" s="1"/>
  <c r="J128" i="13"/>
  <c r="J129" i="13"/>
  <c r="J130" i="13"/>
  <c r="M130" i="13" s="1"/>
  <c r="O130" i="13" s="1"/>
  <c r="J131" i="13"/>
  <c r="M131" i="13" s="1"/>
  <c r="J132" i="13"/>
  <c r="J133" i="13"/>
  <c r="J134" i="13"/>
  <c r="M134" i="13" s="1"/>
  <c r="J135" i="13"/>
  <c r="M135" i="13" s="1"/>
  <c r="J136" i="13"/>
  <c r="J137" i="13"/>
  <c r="J138" i="13"/>
  <c r="M138" i="13" s="1"/>
  <c r="O138" i="13" s="1"/>
  <c r="J139" i="13"/>
  <c r="M139" i="13" s="1"/>
  <c r="J140" i="13"/>
  <c r="J141" i="13"/>
  <c r="J142" i="13"/>
  <c r="M142" i="13" s="1"/>
  <c r="O142" i="13" s="1"/>
  <c r="J143" i="13"/>
  <c r="M143" i="13" s="1"/>
  <c r="J144" i="13"/>
  <c r="J145" i="13"/>
  <c r="J146" i="13"/>
  <c r="M146" i="13" s="1"/>
  <c r="O146" i="13" s="1"/>
  <c r="J147" i="13"/>
  <c r="M147" i="13" s="1"/>
  <c r="J148" i="13"/>
  <c r="J149" i="13"/>
  <c r="J150" i="13"/>
  <c r="M150" i="13" s="1"/>
  <c r="J151" i="13"/>
  <c r="M151" i="13" s="1"/>
  <c r="J152" i="13"/>
  <c r="J153" i="13"/>
  <c r="J154" i="13"/>
  <c r="M154" i="13" s="1"/>
  <c r="O154" i="13" s="1"/>
  <c r="J155" i="13"/>
  <c r="M155" i="13" s="1"/>
  <c r="J156" i="13"/>
  <c r="J157" i="13"/>
  <c r="J158" i="13"/>
  <c r="M158" i="13" s="1"/>
  <c r="O158" i="13" s="1"/>
  <c r="J159" i="13"/>
  <c r="M159" i="13" s="1"/>
  <c r="J160" i="13"/>
  <c r="J161" i="13"/>
  <c r="J162" i="13"/>
  <c r="M162" i="13" s="1"/>
  <c r="O162" i="13" s="1"/>
  <c r="J163" i="13"/>
  <c r="M163" i="13" s="1"/>
  <c r="J164" i="13"/>
  <c r="J165" i="13"/>
  <c r="J166" i="13"/>
  <c r="M166" i="13" s="1"/>
  <c r="O166" i="13" s="1"/>
  <c r="J167" i="13"/>
  <c r="M167" i="13" s="1"/>
  <c r="J168" i="13"/>
  <c r="J169" i="13"/>
  <c r="J170" i="13"/>
  <c r="M170" i="13" s="1"/>
  <c r="O170" i="13" s="1"/>
  <c r="J171" i="13"/>
  <c r="M171" i="13" s="1"/>
  <c r="J172" i="13"/>
  <c r="J173" i="13"/>
  <c r="J174" i="13"/>
  <c r="M174" i="13" s="1"/>
  <c r="O174" i="13" s="1"/>
  <c r="J175" i="13"/>
  <c r="M175" i="13" s="1"/>
  <c r="J176" i="13"/>
  <c r="J177" i="13"/>
  <c r="J178" i="13"/>
  <c r="M178" i="13" s="1"/>
  <c r="O178" i="13" s="1"/>
  <c r="J179" i="13"/>
  <c r="M179" i="13" s="1"/>
  <c r="J180" i="13"/>
  <c r="J181" i="13"/>
  <c r="J182" i="13"/>
  <c r="M182" i="13" s="1"/>
  <c r="J183" i="13"/>
  <c r="M183" i="13" s="1"/>
  <c r="J184" i="13"/>
  <c r="J185" i="13"/>
  <c r="J186" i="13"/>
  <c r="M186" i="13" s="1"/>
  <c r="O186" i="13" s="1"/>
  <c r="J187" i="13"/>
  <c r="M187" i="13" s="1"/>
  <c r="J188" i="13"/>
  <c r="J189" i="13"/>
  <c r="J190" i="13"/>
  <c r="M190" i="13" s="1"/>
  <c r="O190" i="13" s="1"/>
  <c r="J191" i="13"/>
  <c r="M191" i="13" s="1"/>
  <c r="J192" i="13"/>
  <c r="J193" i="13"/>
  <c r="J194" i="13"/>
  <c r="M194" i="13" s="1"/>
  <c r="O194" i="13" s="1"/>
  <c r="J195" i="13"/>
  <c r="M195" i="13" s="1"/>
  <c r="J196" i="13"/>
  <c r="J197" i="13"/>
  <c r="J198" i="13"/>
  <c r="M198" i="13" s="1"/>
  <c r="O198" i="13" s="1"/>
  <c r="J199" i="13"/>
  <c r="M199" i="13" s="1"/>
  <c r="J200" i="13"/>
  <c r="J4" i="13"/>
  <c r="M4" i="13" s="1"/>
  <c r="O4" i="13" s="1"/>
  <c r="K5" i="12"/>
  <c r="N5" i="12" s="1"/>
  <c r="K6" i="12"/>
  <c r="N6" i="12"/>
  <c r="K7" i="12"/>
  <c r="N7" i="12" s="1"/>
  <c r="P7" i="12" s="1"/>
  <c r="K8" i="12"/>
  <c r="N8" i="12"/>
  <c r="K9" i="12"/>
  <c r="N9" i="12" s="1"/>
  <c r="K10" i="12"/>
  <c r="N10" i="12"/>
  <c r="K11" i="12"/>
  <c r="N11" i="12" s="1"/>
  <c r="K12" i="12"/>
  <c r="N12" i="12"/>
  <c r="P12" i="12" s="1"/>
  <c r="K13" i="12"/>
  <c r="N13" i="12" s="1"/>
  <c r="K14" i="12"/>
  <c r="N14" i="12"/>
  <c r="K15" i="12"/>
  <c r="N15" i="12" s="1"/>
  <c r="P15" i="12" s="1"/>
  <c r="K16" i="12"/>
  <c r="N16" i="12"/>
  <c r="K17" i="12"/>
  <c r="N17" i="12" s="1"/>
  <c r="K18" i="12"/>
  <c r="N18" i="12"/>
  <c r="K19" i="12"/>
  <c r="N19" i="12" s="1"/>
  <c r="K20" i="12"/>
  <c r="N20" i="12"/>
  <c r="P20" i="12" s="1"/>
  <c r="K21" i="12"/>
  <c r="N21" i="12" s="1"/>
  <c r="K22" i="12"/>
  <c r="N22" i="12"/>
  <c r="K23" i="12"/>
  <c r="N23" i="12" s="1"/>
  <c r="P23" i="12" s="1"/>
  <c r="K24" i="12"/>
  <c r="N24" i="12"/>
  <c r="K25" i="12"/>
  <c r="N25" i="12" s="1"/>
  <c r="K26" i="12"/>
  <c r="N26" i="12"/>
  <c r="K27" i="12"/>
  <c r="N27" i="12" s="1"/>
  <c r="K28" i="12"/>
  <c r="N28" i="12"/>
  <c r="P28" i="12" s="1"/>
  <c r="K29" i="12"/>
  <c r="N29" i="12" s="1"/>
  <c r="K30" i="12"/>
  <c r="N30" i="12"/>
  <c r="K31" i="12"/>
  <c r="N31" i="12" s="1"/>
  <c r="P31" i="12" s="1"/>
  <c r="K32" i="12"/>
  <c r="N32" i="12"/>
  <c r="K33" i="12"/>
  <c r="N33" i="12" s="1"/>
  <c r="K34" i="12"/>
  <c r="N34" i="12"/>
  <c r="K35" i="12"/>
  <c r="N35" i="12" s="1"/>
  <c r="K36" i="12"/>
  <c r="N36" i="12"/>
  <c r="P36" i="12" s="1"/>
  <c r="K37" i="12"/>
  <c r="N37" i="12" s="1"/>
  <c r="K38" i="12"/>
  <c r="N38" i="12"/>
  <c r="K39" i="12"/>
  <c r="N39" i="12" s="1"/>
  <c r="P39" i="12" s="1"/>
  <c r="K40" i="12"/>
  <c r="N40" i="12"/>
  <c r="K41" i="12"/>
  <c r="N41" i="12" s="1"/>
  <c r="K42" i="12"/>
  <c r="N42" i="12"/>
  <c r="K43" i="12"/>
  <c r="N43" i="12" s="1"/>
  <c r="K44" i="12"/>
  <c r="N44" i="12"/>
  <c r="P44" i="12" s="1"/>
  <c r="K45" i="12"/>
  <c r="N45" i="12" s="1"/>
  <c r="K46" i="12"/>
  <c r="N46" i="12"/>
  <c r="K47" i="12"/>
  <c r="N47" i="12" s="1"/>
  <c r="P47" i="12" s="1"/>
  <c r="K48" i="12"/>
  <c r="N48" i="12"/>
  <c r="K49" i="12"/>
  <c r="N49" i="12" s="1"/>
  <c r="K50" i="12"/>
  <c r="N50" i="12"/>
  <c r="K51" i="12"/>
  <c r="N51" i="12" s="1"/>
  <c r="K52" i="12"/>
  <c r="N52" i="12"/>
  <c r="P52" i="12" s="1"/>
  <c r="K53" i="12"/>
  <c r="N53" i="12" s="1"/>
  <c r="K54" i="12"/>
  <c r="N54" i="12"/>
  <c r="K55" i="12"/>
  <c r="N55" i="12" s="1"/>
  <c r="P55" i="12" s="1"/>
  <c r="K56" i="12"/>
  <c r="N56" i="12"/>
  <c r="K57" i="12"/>
  <c r="N57" i="12" s="1"/>
  <c r="K58" i="12"/>
  <c r="N58" i="12"/>
  <c r="K59" i="12"/>
  <c r="N59" i="12" s="1"/>
  <c r="K60" i="12"/>
  <c r="N60" i="12"/>
  <c r="P60" i="12" s="1"/>
  <c r="K61" i="12"/>
  <c r="N61" i="12" s="1"/>
  <c r="K62" i="12"/>
  <c r="N62" i="12"/>
  <c r="K63" i="12"/>
  <c r="N63" i="12" s="1"/>
  <c r="P63" i="12" s="1"/>
  <c r="K64" i="12"/>
  <c r="N64" i="12"/>
  <c r="K65" i="12"/>
  <c r="N65" i="12" s="1"/>
  <c r="K66" i="12"/>
  <c r="N66" i="12"/>
  <c r="K67" i="12"/>
  <c r="N67" i="12" s="1"/>
  <c r="K68" i="12"/>
  <c r="N68" i="12"/>
  <c r="P68" i="12" s="1"/>
  <c r="K69" i="12"/>
  <c r="N69" i="12" s="1"/>
  <c r="K70" i="12"/>
  <c r="N70" i="12"/>
  <c r="K71" i="12"/>
  <c r="N71" i="12" s="1"/>
  <c r="P71" i="12" s="1"/>
  <c r="K72" i="12"/>
  <c r="N72" i="12"/>
  <c r="K73" i="12"/>
  <c r="N73" i="12" s="1"/>
  <c r="K74" i="12"/>
  <c r="N74" i="12"/>
  <c r="K75" i="12"/>
  <c r="N75" i="12" s="1"/>
  <c r="K76" i="12"/>
  <c r="N76" i="12"/>
  <c r="P76" i="12" s="1"/>
  <c r="K77" i="12"/>
  <c r="N77" i="12" s="1"/>
  <c r="K78" i="12"/>
  <c r="N78" i="12"/>
  <c r="K79" i="12"/>
  <c r="N79" i="12" s="1"/>
  <c r="P79" i="12" s="1"/>
  <c r="K80" i="12"/>
  <c r="N80" i="12"/>
  <c r="K81" i="12"/>
  <c r="N81" i="12" s="1"/>
  <c r="K82" i="12"/>
  <c r="N82" i="12"/>
  <c r="K83" i="12"/>
  <c r="N83" i="12" s="1"/>
  <c r="K84" i="12"/>
  <c r="N84" i="12"/>
  <c r="P84" i="12" s="1"/>
  <c r="K85" i="12"/>
  <c r="N85" i="12" s="1"/>
  <c r="K86" i="12"/>
  <c r="N86" i="12"/>
  <c r="K87" i="12"/>
  <c r="N87" i="12" s="1"/>
  <c r="P87" i="12" s="1"/>
  <c r="K88" i="12"/>
  <c r="N88" i="12"/>
  <c r="K89" i="12"/>
  <c r="N89" i="12" s="1"/>
  <c r="K90" i="12"/>
  <c r="N90" i="12"/>
  <c r="K91" i="12"/>
  <c r="N91" i="12" s="1"/>
  <c r="K92" i="12"/>
  <c r="N92" i="12"/>
  <c r="P92" i="12" s="1"/>
  <c r="K93" i="12"/>
  <c r="N93" i="12" s="1"/>
  <c r="K94" i="12"/>
  <c r="N94" i="12"/>
  <c r="K95" i="12"/>
  <c r="N95" i="12" s="1"/>
  <c r="P95" i="12" s="1"/>
  <c r="K96" i="12"/>
  <c r="N96" i="12"/>
  <c r="K97" i="12"/>
  <c r="N97" i="12" s="1"/>
  <c r="K98" i="12"/>
  <c r="N98" i="12"/>
  <c r="K99" i="12"/>
  <c r="N99" i="12" s="1"/>
  <c r="K100" i="12"/>
  <c r="N100" i="12"/>
  <c r="P100" i="12" s="1"/>
  <c r="K101" i="12"/>
  <c r="N101" i="12" s="1"/>
  <c r="K102" i="12"/>
  <c r="N102" i="12"/>
  <c r="K103" i="12"/>
  <c r="N103" i="12" s="1"/>
  <c r="P103" i="12" s="1"/>
  <c r="K104" i="12"/>
  <c r="N104" i="12"/>
  <c r="K105" i="12"/>
  <c r="N105" i="12" s="1"/>
  <c r="K106" i="12"/>
  <c r="N106" i="12"/>
  <c r="K107" i="12"/>
  <c r="N107" i="12" s="1"/>
  <c r="K108" i="12"/>
  <c r="N108" i="12"/>
  <c r="P108" i="12" s="1"/>
  <c r="K109" i="12"/>
  <c r="N109" i="12" s="1"/>
  <c r="K110" i="12"/>
  <c r="N110" i="12"/>
  <c r="K111" i="12"/>
  <c r="N111" i="12" s="1"/>
  <c r="P111" i="12" s="1"/>
  <c r="K112" i="12"/>
  <c r="N112" i="12"/>
  <c r="K113" i="12"/>
  <c r="N113" i="12" s="1"/>
  <c r="K114" i="12"/>
  <c r="N114" i="12"/>
  <c r="K115" i="12"/>
  <c r="N115" i="12" s="1"/>
  <c r="K116" i="12"/>
  <c r="N116" i="12"/>
  <c r="P116" i="12" s="1"/>
  <c r="K117" i="12"/>
  <c r="N117" i="12" s="1"/>
  <c r="K118" i="12"/>
  <c r="N118" i="12"/>
  <c r="K119" i="12"/>
  <c r="N119" i="12" s="1"/>
  <c r="P119" i="12" s="1"/>
  <c r="K120" i="12"/>
  <c r="N120" i="12"/>
  <c r="K121" i="12"/>
  <c r="N121" i="12" s="1"/>
  <c r="K122" i="12"/>
  <c r="N122" i="12"/>
  <c r="K123" i="12"/>
  <c r="N123" i="12" s="1"/>
  <c r="K124" i="12"/>
  <c r="N124" i="12"/>
  <c r="P124" i="12" s="1"/>
  <c r="K125" i="12"/>
  <c r="N125" i="12" s="1"/>
  <c r="K126" i="12"/>
  <c r="N126" i="12"/>
  <c r="K127" i="12"/>
  <c r="N127" i="12" s="1"/>
  <c r="P127" i="12" s="1"/>
  <c r="K128" i="12"/>
  <c r="N128" i="12"/>
  <c r="K129" i="12"/>
  <c r="N129" i="12" s="1"/>
  <c r="K130" i="12"/>
  <c r="N130" i="12"/>
  <c r="K131" i="12"/>
  <c r="N131" i="12" s="1"/>
  <c r="K132" i="12"/>
  <c r="N132" i="12"/>
  <c r="P132" i="12" s="1"/>
  <c r="K133" i="12"/>
  <c r="N133" i="12" s="1"/>
  <c r="K134" i="12"/>
  <c r="N134" i="12"/>
  <c r="K135" i="12"/>
  <c r="N135" i="12" s="1"/>
  <c r="P135" i="12" s="1"/>
  <c r="K136" i="12"/>
  <c r="N136" i="12"/>
  <c r="K137" i="12"/>
  <c r="N137" i="12" s="1"/>
  <c r="K138" i="12"/>
  <c r="N138" i="12"/>
  <c r="K139" i="12"/>
  <c r="N139" i="12" s="1"/>
  <c r="K140" i="12"/>
  <c r="N140" i="12"/>
  <c r="P140" i="12" s="1"/>
  <c r="K141" i="12"/>
  <c r="N141" i="12" s="1"/>
  <c r="K142" i="12"/>
  <c r="N142" i="12"/>
  <c r="K143" i="12"/>
  <c r="N143" i="12" s="1"/>
  <c r="P143" i="12" s="1"/>
  <c r="K144" i="12"/>
  <c r="N144" i="12"/>
  <c r="K145" i="12"/>
  <c r="N145" i="12" s="1"/>
  <c r="K146" i="12"/>
  <c r="N146" i="12"/>
  <c r="K147" i="12"/>
  <c r="N147" i="12" s="1"/>
  <c r="K148" i="12"/>
  <c r="N148" i="12"/>
  <c r="P148" i="12" s="1"/>
  <c r="K149" i="12"/>
  <c r="N149" i="12" s="1"/>
  <c r="K150" i="12"/>
  <c r="N150" i="12"/>
  <c r="K151" i="12"/>
  <c r="N151" i="12" s="1"/>
  <c r="P151" i="12" s="1"/>
  <c r="K152" i="12"/>
  <c r="N152" i="12"/>
  <c r="K153" i="12"/>
  <c r="N153" i="12" s="1"/>
  <c r="K154" i="12"/>
  <c r="N154" i="12"/>
  <c r="K155" i="12"/>
  <c r="N155" i="12" s="1"/>
  <c r="K156" i="12"/>
  <c r="N156" i="12"/>
  <c r="P156" i="12" s="1"/>
  <c r="K157" i="12"/>
  <c r="N157" i="12" s="1"/>
  <c r="K158" i="12"/>
  <c r="N158" i="12"/>
  <c r="K159" i="12"/>
  <c r="N159" i="12" s="1"/>
  <c r="P159" i="12" s="1"/>
  <c r="K160" i="12"/>
  <c r="N160" i="12"/>
  <c r="K161" i="12"/>
  <c r="N161" i="12" s="1"/>
  <c r="K162" i="12"/>
  <c r="N162" i="12"/>
  <c r="K163" i="12"/>
  <c r="N163" i="12" s="1"/>
  <c r="K164" i="12"/>
  <c r="N164" i="12"/>
  <c r="P164" i="12" s="1"/>
  <c r="K165" i="12"/>
  <c r="N165" i="12" s="1"/>
  <c r="K166" i="12"/>
  <c r="N166" i="12"/>
  <c r="K167" i="12"/>
  <c r="N167" i="12" s="1"/>
  <c r="P167" i="12" s="1"/>
  <c r="K168" i="12"/>
  <c r="N168" i="12"/>
  <c r="K169" i="12"/>
  <c r="N169" i="12" s="1"/>
  <c r="K170" i="12"/>
  <c r="N170" i="12"/>
  <c r="K171" i="12"/>
  <c r="N171" i="12" s="1"/>
  <c r="K172" i="12"/>
  <c r="N172" i="12"/>
  <c r="P172" i="12" s="1"/>
  <c r="K173" i="12"/>
  <c r="N173" i="12" s="1"/>
  <c r="K174" i="12"/>
  <c r="N174" i="12"/>
  <c r="K175" i="12"/>
  <c r="N175" i="12" s="1"/>
  <c r="P175" i="12" s="1"/>
  <c r="K176" i="12"/>
  <c r="N176" i="12"/>
  <c r="K177" i="12"/>
  <c r="N177" i="12" s="1"/>
  <c r="K178" i="12"/>
  <c r="N178" i="12"/>
  <c r="K179" i="12"/>
  <c r="N179" i="12" s="1"/>
  <c r="K180" i="12"/>
  <c r="N180" i="12"/>
  <c r="P180" i="12" s="1"/>
  <c r="K181" i="12"/>
  <c r="N181" i="12" s="1"/>
  <c r="K182" i="12"/>
  <c r="N182" i="12"/>
  <c r="K183" i="12"/>
  <c r="N183" i="12" s="1"/>
  <c r="P183" i="12" s="1"/>
  <c r="K184" i="12"/>
  <c r="N184" i="12"/>
  <c r="K185" i="12"/>
  <c r="N185" i="12" s="1"/>
  <c r="K186" i="12"/>
  <c r="N186" i="12"/>
  <c r="K187" i="12"/>
  <c r="N187" i="12" s="1"/>
  <c r="K188" i="12"/>
  <c r="N188" i="12"/>
  <c r="P188" i="12" s="1"/>
  <c r="K189" i="12"/>
  <c r="N189" i="12" s="1"/>
  <c r="K190" i="12"/>
  <c r="N190" i="12"/>
  <c r="K191" i="12"/>
  <c r="N191" i="12" s="1"/>
  <c r="P191" i="12" s="1"/>
  <c r="K192" i="12"/>
  <c r="N192" i="12"/>
  <c r="K193" i="12"/>
  <c r="N193" i="12" s="1"/>
  <c r="K194" i="12"/>
  <c r="N194" i="12"/>
  <c r="K195" i="12"/>
  <c r="N195" i="12" s="1"/>
  <c r="K196" i="12"/>
  <c r="N196" i="12"/>
  <c r="P196" i="12" s="1"/>
  <c r="K197" i="12"/>
  <c r="N197" i="12" s="1"/>
  <c r="K198" i="12"/>
  <c r="N198" i="12"/>
  <c r="K199" i="12"/>
  <c r="N199" i="12" s="1"/>
  <c r="P199" i="12" s="1"/>
  <c r="K200" i="12"/>
  <c r="N200" i="12"/>
  <c r="K4" i="12"/>
  <c r="N4" i="12" s="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4" i="11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6" i="10"/>
  <c r="L197" i="10"/>
  <c r="L198" i="10"/>
  <c r="L199" i="10"/>
  <c r="L200" i="10"/>
  <c r="L4" i="10"/>
  <c r="L201" i="10" s="1"/>
  <c r="J22" i="2" s="1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N250" i="9" s="1"/>
  <c r="L251" i="9"/>
  <c r="L252" i="9"/>
  <c r="L253" i="9"/>
  <c r="L254" i="9"/>
  <c r="N254" i="9" s="1"/>
  <c r="L255" i="9"/>
  <c r="L256" i="9"/>
  <c r="L257" i="9"/>
  <c r="L258" i="9"/>
  <c r="N258" i="9" s="1"/>
  <c r="L259" i="9"/>
  <c r="L260" i="9"/>
  <c r="L261" i="9"/>
  <c r="L262" i="9"/>
  <c r="N262" i="9" s="1"/>
  <c r="L263" i="9"/>
  <c r="L264" i="9"/>
  <c r="L265" i="9"/>
  <c r="L266" i="9"/>
  <c r="L267" i="9"/>
  <c r="L268" i="9"/>
  <c r="L269" i="9"/>
  <c r="L270" i="9"/>
  <c r="N270" i="9" s="1"/>
  <c r="L271" i="9"/>
  <c r="L272" i="9"/>
  <c r="L273" i="9"/>
  <c r="L274" i="9"/>
  <c r="N274" i="9" s="1"/>
  <c r="L275" i="9"/>
  <c r="L276" i="9"/>
  <c r="L277" i="9"/>
  <c r="L278" i="9"/>
  <c r="L279" i="9"/>
  <c r="L280" i="9"/>
  <c r="L281" i="9"/>
  <c r="L282" i="9"/>
  <c r="N282" i="9" s="1"/>
  <c r="L283" i="9"/>
  <c r="L284" i="9"/>
  <c r="L285" i="9"/>
  <c r="L286" i="9"/>
  <c r="N286" i="9" s="1"/>
  <c r="L287" i="9"/>
  <c r="L288" i="9"/>
  <c r="L289" i="9"/>
  <c r="L290" i="9"/>
  <c r="N290" i="9" s="1"/>
  <c r="L291" i="9"/>
  <c r="L292" i="9"/>
  <c r="L293" i="9"/>
  <c r="L294" i="9"/>
  <c r="N294" i="9" s="1"/>
  <c r="L295" i="9"/>
  <c r="L296" i="9"/>
  <c r="L297" i="9"/>
  <c r="L298" i="9"/>
  <c r="N298" i="9" s="1"/>
  <c r="L299" i="9"/>
  <c r="L300" i="9"/>
  <c r="L4" i="9"/>
  <c r="O17" i="6"/>
  <c r="Q17" i="6" s="1"/>
  <c r="O18" i="6"/>
  <c r="O19" i="6"/>
  <c r="O22" i="6"/>
  <c r="Q22" i="6" s="1"/>
  <c r="O23" i="6"/>
  <c r="O27" i="6"/>
  <c r="Q27" i="6" s="1"/>
  <c r="O33" i="6"/>
  <c r="Q33" i="6" s="1"/>
  <c r="O34" i="6"/>
  <c r="O35" i="6"/>
  <c r="O38" i="6"/>
  <c r="Q38" i="6" s="1"/>
  <c r="O39" i="6"/>
  <c r="O43" i="6"/>
  <c r="O49" i="6"/>
  <c r="Q49" i="6" s="1"/>
  <c r="O50" i="6"/>
  <c r="O51" i="6"/>
  <c r="O54" i="6"/>
  <c r="Q54" i="6" s="1"/>
  <c r="O55" i="6"/>
  <c r="O59" i="6"/>
  <c r="Q59" i="6" s="1"/>
  <c r="O65" i="6"/>
  <c r="O66" i="6"/>
  <c r="O67" i="6"/>
  <c r="O70" i="6"/>
  <c r="Q70" i="6" s="1"/>
  <c r="O71" i="6"/>
  <c r="O75" i="6"/>
  <c r="O81" i="6"/>
  <c r="Q81" i="6" s="1"/>
  <c r="O82" i="6"/>
  <c r="O83" i="6"/>
  <c r="O86" i="6"/>
  <c r="Q86" i="6" s="1"/>
  <c r="O87" i="6"/>
  <c r="O91" i="6"/>
  <c r="Q91" i="6" s="1"/>
  <c r="O97" i="6"/>
  <c r="Q97" i="6" s="1"/>
  <c r="O98" i="6"/>
  <c r="O99" i="6"/>
  <c r="O102" i="6"/>
  <c r="Q102" i="6" s="1"/>
  <c r="O103" i="6"/>
  <c r="O107" i="6"/>
  <c r="O113" i="6"/>
  <c r="O114" i="6"/>
  <c r="O115" i="6"/>
  <c r="O117" i="6"/>
  <c r="O118" i="6"/>
  <c r="O119" i="6"/>
  <c r="O121" i="6"/>
  <c r="O122" i="6"/>
  <c r="O123" i="6"/>
  <c r="O125" i="6"/>
  <c r="Q125" i="6" s="1"/>
  <c r="O126" i="6"/>
  <c r="O127" i="6"/>
  <c r="O129" i="6"/>
  <c r="Q129" i="6" s="1"/>
  <c r="O130" i="6"/>
  <c r="O131" i="6"/>
  <c r="O133" i="6"/>
  <c r="Q133" i="6" s="1"/>
  <c r="O134" i="6"/>
  <c r="O135" i="6"/>
  <c r="O137" i="6"/>
  <c r="O138" i="6"/>
  <c r="O139" i="6"/>
  <c r="O141" i="6"/>
  <c r="Q141" i="6" s="1"/>
  <c r="O142" i="6"/>
  <c r="O143" i="6"/>
  <c r="O145" i="6"/>
  <c r="Q145" i="6" s="1"/>
  <c r="O146" i="6"/>
  <c r="O147" i="6"/>
  <c r="O149" i="6"/>
  <c r="Q149" i="6" s="1"/>
  <c r="O150" i="6"/>
  <c r="O151" i="6"/>
  <c r="O153" i="6"/>
  <c r="O154" i="6"/>
  <c r="O155" i="6"/>
  <c r="O157" i="6"/>
  <c r="Q157" i="6" s="1"/>
  <c r="O158" i="6"/>
  <c r="O159" i="6"/>
  <c r="O161" i="6"/>
  <c r="O162" i="6"/>
  <c r="O163" i="6"/>
  <c r="O165" i="6"/>
  <c r="O166" i="6"/>
  <c r="O167" i="6"/>
  <c r="O169" i="6"/>
  <c r="Q169" i="6" s="1"/>
  <c r="O170" i="6"/>
  <c r="O171" i="6"/>
  <c r="O173" i="6"/>
  <c r="Q173" i="6" s="1"/>
  <c r="O174" i="6"/>
  <c r="O175" i="6"/>
  <c r="O177" i="6"/>
  <c r="Q177" i="6" s="1"/>
  <c r="O178" i="6"/>
  <c r="O179" i="6"/>
  <c r="O181" i="6"/>
  <c r="Q181" i="6" s="1"/>
  <c r="O182" i="6"/>
  <c r="O183" i="6"/>
  <c r="O185" i="6"/>
  <c r="O186" i="6"/>
  <c r="O187" i="6"/>
  <c r="O189" i="6"/>
  <c r="Q189" i="6" s="1"/>
  <c r="O190" i="6"/>
  <c r="O191" i="6"/>
  <c r="O193" i="6"/>
  <c r="O194" i="6"/>
  <c r="O195" i="6"/>
  <c r="O197" i="6"/>
  <c r="O198" i="6"/>
  <c r="O199" i="6"/>
  <c r="O201" i="6"/>
  <c r="Q201" i="6" s="1"/>
  <c r="O202" i="6"/>
  <c r="O203" i="6"/>
  <c r="O205" i="6"/>
  <c r="Q205" i="6" s="1"/>
  <c r="O206" i="6"/>
  <c r="O207" i="6"/>
  <c r="O209" i="6"/>
  <c r="Q209" i="6" s="1"/>
  <c r="O210" i="6"/>
  <c r="O211" i="6"/>
  <c r="O213" i="6"/>
  <c r="Q213" i="6" s="1"/>
  <c r="O214" i="6"/>
  <c r="O215" i="6"/>
  <c r="O217" i="6"/>
  <c r="O218" i="6"/>
  <c r="O219" i="6"/>
  <c r="O221" i="6"/>
  <c r="Q221" i="6" s="1"/>
  <c r="O222" i="6"/>
  <c r="O223" i="6"/>
  <c r="O225" i="6"/>
  <c r="L17" i="6"/>
  <c r="L18" i="6"/>
  <c r="L19" i="6"/>
  <c r="L20" i="6"/>
  <c r="O20" i="6" s="1"/>
  <c r="Q20" i="6" s="1"/>
  <c r="L21" i="6"/>
  <c r="O21" i="6" s="1"/>
  <c r="Q21" i="6" s="1"/>
  <c r="L22" i="6"/>
  <c r="L23" i="6"/>
  <c r="L24" i="6"/>
  <c r="O24" i="6" s="1"/>
  <c r="L25" i="6"/>
  <c r="O25" i="6" s="1"/>
  <c r="L26" i="6"/>
  <c r="O26" i="6" s="1"/>
  <c r="Q26" i="6" s="1"/>
  <c r="L27" i="6"/>
  <c r="L28" i="6"/>
  <c r="O28" i="6" s="1"/>
  <c r="Q28" i="6" s="1"/>
  <c r="L29" i="6"/>
  <c r="O29" i="6" s="1"/>
  <c r="L30" i="6"/>
  <c r="O30" i="6" s="1"/>
  <c r="L31" i="6"/>
  <c r="O31" i="6" s="1"/>
  <c r="L32" i="6"/>
  <c r="O32" i="6" s="1"/>
  <c r="Q32" i="6" s="1"/>
  <c r="L33" i="6"/>
  <c r="L34" i="6"/>
  <c r="L35" i="6"/>
  <c r="L36" i="6"/>
  <c r="O36" i="6" s="1"/>
  <c r="Q36" i="6" s="1"/>
  <c r="L37" i="6"/>
  <c r="O37" i="6" s="1"/>
  <c r="Q37" i="6" s="1"/>
  <c r="L38" i="6"/>
  <c r="L39" i="6"/>
  <c r="L40" i="6"/>
  <c r="O40" i="6" s="1"/>
  <c r="Q40" i="6" s="1"/>
  <c r="L41" i="6"/>
  <c r="O41" i="6" s="1"/>
  <c r="Q41" i="6" s="1"/>
  <c r="L42" i="6"/>
  <c r="O42" i="6" s="1"/>
  <c r="Q42" i="6" s="1"/>
  <c r="L43" i="6"/>
  <c r="L44" i="6"/>
  <c r="O44" i="6" s="1"/>
  <c r="L45" i="6"/>
  <c r="O45" i="6" s="1"/>
  <c r="Q45" i="6" s="1"/>
  <c r="L46" i="6"/>
  <c r="O46" i="6" s="1"/>
  <c r="Q46" i="6" s="1"/>
  <c r="L47" i="6"/>
  <c r="O47" i="6" s="1"/>
  <c r="Q47" i="6" s="1"/>
  <c r="L48" i="6"/>
  <c r="O48" i="6" s="1"/>
  <c r="Q48" i="6" s="1"/>
  <c r="L49" i="6"/>
  <c r="L50" i="6"/>
  <c r="L51" i="6"/>
  <c r="L52" i="6"/>
  <c r="O52" i="6" s="1"/>
  <c r="Q52" i="6" s="1"/>
  <c r="L53" i="6"/>
  <c r="O53" i="6" s="1"/>
  <c r="Q53" i="6" s="1"/>
  <c r="L54" i="6"/>
  <c r="L55" i="6"/>
  <c r="L56" i="6"/>
  <c r="O56" i="6" s="1"/>
  <c r="L57" i="6"/>
  <c r="O57" i="6" s="1"/>
  <c r="Q57" i="6" s="1"/>
  <c r="L58" i="6"/>
  <c r="O58" i="6" s="1"/>
  <c r="Q58" i="6" s="1"/>
  <c r="L59" i="6"/>
  <c r="L60" i="6"/>
  <c r="O60" i="6" s="1"/>
  <c r="Q60" i="6" s="1"/>
  <c r="L61" i="6"/>
  <c r="O61" i="6" s="1"/>
  <c r="Q61" i="6" s="1"/>
  <c r="L62" i="6"/>
  <c r="O62" i="6" s="1"/>
  <c r="L63" i="6"/>
  <c r="O63" i="6" s="1"/>
  <c r="Q63" i="6" s="1"/>
  <c r="L64" i="6"/>
  <c r="O64" i="6" s="1"/>
  <c r="Q64" i="6" s="1"/>
  <c r="L65" i="6"/>
  <c r="L66" i="6"/>
  <c r="L67" i="6"/>
  <c r="L68" i="6"/>
  <c r="O68" i="6" s="1"/>
  <c r="Q68" i="6" s="1"/>
  <c r="L69" i="6"/>
  <c r="O69" i="6" s="1"/>
  <c r="Q69" i="6" s="1"/>
  <c r="L70" i="6"/>
  <c r="L71" i="6"/>
  <c r="L72" i="6"/>
  <c r="O72" i="6" s="1"/>
  <c r="L73" i="6"/>
  <c r="O73" i="6" s="1"/>
  <c r="Q73" i="6" s="1"/>
  <c r="L74" i="6"/>
  <c r="O74" i="6" s="1"/>
  <c r="Q74" i="6" s="1"/>
  <c r="L75" i="6"/>
  <c r="L76" i="6"/>
  <c r="O76" i="6" s="1"/>
  <c r="Q76" i="6" s="1"/>
  <c r="L77" i="6"/>
  <c r="O77" i="6" s="1"/>
  <c r="Q77" i="6" s="1"/>
  <c r="L78" i="6"/>
  <c r="O78" i="6" s="1"/>
  <c r="Q78" i="6" s="1"/>
  <c r="L79" i="6"/>
  <c r="O79" i="6" s="1"/>
  <c r="L80" i="6"/>
  <c r="O80" i="6" s="1"/>
  <c r="L81" i="6"/>
  <c r="L82" i="6"/>
  <c r="L83" i="6"/>
  <c r="L84" i="6"/>
  <c r="O84" i="6" s="1"/>
  <c r="L85" i="6"/>
  <c r="O85" i="6" s="1"/>
  <c r="Q85" i="6" s="1"/>
  <c r="L86" i="6"/>
  <c r="L87" i="6"/>
  <c r="L88" i="6"/>
  <c r="O88" i="6" s="1"/>
  <c r="L89" i="6"/>
  <c r="O89" i="6" s="1"/>
  <c r="Q89" i="6" s="1"/>
  <c r="L90" i="6"/>
  <c r="O90" i="6" s="1"/>
  <c r="Q90" i="6" s="1"/>
  <c r="L91" i="6"/>
  <c r="L92" i="6"/>
  <c r="O92" i="6" s="1"/>
  <c r="Q92" i="6" s="1"/>
  <c r="L93" i="6"/>
  <c r="O93" i="6" s="1"/>
  <c r="Q93" i="6" s="1"/>
  <c r="L94" i="6"/>
  <c r="O94" i="6" s="1"/>
  <c r="L95" i="6"/>
  <c r="O95" i="6" s="1"/>
  <c r="L96" i="6"/>
  <c r="O96" i="6" s="1"/>
  <c r="Q96" i="6" s="1"/>
  <c r="L97" i="6"/>
  <c r="L98" i="6"/>
  <c r="L99" i="6"/>
  <c r="L100" i="6"/>
  <c r="O100" i="6" s="1"/>
  <c r="Q100" i="6" s="1"/>
  <c r="L101" i="6"/>
  <c r="O101" i="6" s="1"/>
  <c r="Q101" i="6" s="1"/>
  <c r="L102" i="6"/>
  <c r="L103" i="6"/>
  <c r="L104" i="6"/>
  <c r="O104" i="6" s="1"/>
  <c r="L105" i="6"/>
  <c r="O105" i="6" s="1"/>
  <c r="Q105" i="6" s="1"/>
  <c r="L106" i="6"/>
  <c r="O106" i="6" s="1"/>
  <c r="Q106" i="6" s="1"/>
  <c r="L107" i="6"/>
  <c r="L108" i="6"/>
  <c r="O108" i="6" s="1"/>
  <c r="Q108" i="6" s="1"/>
  <c r="L109" i="6"/>
  <c r="O109" i="6" s="1"/>
  <c r="Q109" i="6" s="1"/>
  <c r="L110" i="6"/>
  <c r="O110" i="6" s="1"/>
  <c r="Q110" i="6" s="1"/>
  <c r="L111" i="6"/>
  <c r="O111" i="6" s="1"/>
  <c r="Q111" i="6" s="1"/>
  <c r="L112" i="6"/>
  <c r="O112" i="6" s="1"/>
  <c r="Q112" i="6" s="1"/>
  <c r="L113" i="6"/>
  <c r="L114" i="6"/>
  <c r="L115" i="6"/>
  <c r="L116" i="6"/>
  <c r="O116" i="6" s="1"/>
  <c r="Q116" i="6" s="1"/>
  <c r="L117" i="6"/>
  <c r="L118" i="6"/>
  <c r="L119" i="6"/>
  <c r="L120" i="6"/>
  <c r="O120" i="6" s="1"/>
  <c r="Q120" i="6" s="1"/>
  <c r="L121" i="6"/>
  <c r="L122" i="6"/>
  <c r="L123" i="6"/>
  <c r="L124" i="6"/>
  <c r="O124" i="6" s="1"/>
  <c r="Q124" i="6" s="1"/>
  <c r="L125" i="6"/>
  <c r="L126" i="6"/>
  <c r="L127" i="6"/>
  <c r="L128" i="6"/>
  <c r="O128" i="6" s="1"/>
  <c r="Q128" i="6" s="1"/>
  <c r="L129" i="6"/>
  <c r="L130" i="6"/>
  <c r="L131" i="6"/>
  <c r="L132" i="6"/>
  <c r="O132" i="6" s="1"/>
  <c r="L133" i="6"/>
  <c r="L134" i="6"/>
  <c r="L135" i="6"/>
  <c r="L136" i="6"/>
  <c r="O136" i="6" s="1"/>
  <c r="Q136" i="6" s="1"/>
  <c r="L137" i="6"/>
  <c r="L138" i="6"/>
  <c r="L139" i="6"/>
  <c r="L140" i="6"/>
  <c r="O140" i="6" s="1"/>
  <c r="Q140" i="6" s="1"/>
  <c r="L141" i="6"/>
  <c r="L142" i="6"/>
  <c r="L143" i="6"/>
  <c r="L144" i="6"/>
  <c r="O144" i="6" s="1"/>
  <c r="Q144" i="6" s="1"/>
  <c r="L145" i="6"/>
  <c r="L146" i="6"/>
  <c r="L147" i="6"/>
  <c r="L148" i="6"/>
  <c r="O148" i="6" s="1"/>
  <c r="L149" i="6"/>
  <c r="L150" i="6"/>
  <c r="L151" i="6"/>
  <c r="L152" i="6"/>
  <c r="O152" i="6" s="1"/>
  <c r="Q152" i="6" s="1"/>
  <c r="L153" i="6"/>
  <c r="L154" i="6"/>
  <c r="L155" i="6"/>
  <c r="L156" i="6"/>
  <c r="O156" i="6" s="1"/>
  <c r="Q156" i="6" s="1"/>
  <c r="L157" i="6"/>
  <c r="L158" i="6"/>
  <c r="L159" i="6"/>
  <c r="L160" i="6"/>
  <c r="O160" i="6" s="1"/>
  <c r="L161" i="6"/>
  <c r="L162" i="6"/>
  <c r="L163" i="6"/>
  <c r="L164" i="6"/>
  <c r="O164" i="6" s="1"/>
  <c r="Q164" i="6" s="1"/>
  <c r="L165" i="6"/>
  <c r="L166" i="6"/>
  <c r="L167" i="6"/>
  <c r="L168" i="6"/>
  <c r="O168" i="6" s="1"/>
  <c r="L169" i="6"/>
  <c r="L170" i="6"/>
  <c r="L171" i="6"/>
  <c r="L172" i="6"/>
  <c r="O172" i="6" s="1"/>
  <c r="Q172" i="6" s="1"/>
  <c r="L173" i="6"/>
  <c r="L174" i="6"/>
  <c r="L175" i="6"/>
  <c r="L176" i="6"/>
  <c r="O176" i="6" s="1"/>
  <c r="Q176" i="6" s="1"/>
  <c r="L177" i="6"/>
  <c r="L178" i="6"/>
  <c r="L179" i="6"/>
  <c r="L180" i="6"/>
  <c r="O180" i="6" s="1"/>
  <c r="L181" i="6"/>
  <c r="L182" i="6"/>
  <c r="L183" i="6"/>
  <c r="L184" i="6"/>
  <c r="O184" i="6" s="1"/>
  <c r="Q184" i="6" s="1"/>
  <c r="L185" i="6"/>
  <c r="L186" i="6"/>
  <c r="L187" i="6"/>
  <c r="L188" i="6"/>
  <c r="O188" i="6" s="1"/>
  <c r="Q188" i="6" s="1"/>
  <c r="L189" i="6"/>
  <c r="L190" i="6"/>
  <c r="L191" i="6"/>
  <c r="L192" i="6"/>
  <c r="O192" i="6" s="1"/>
  <c r="L193" i="6"/>
  <c r="L194" i="6"/>
  <c r="L195" i="6"/>
  <c r="L196" i="6"/>
  <c r="O196" i="6" s="1"/>
  <c r="Q196" i="6" s="1"/>
  <c r="L197" i="6"/>
  <c r="L198" i="6"/>
  <c r="L199" i="6"/>
  <c r="L200" i="6"/>
  <c r="O200" i="6" s="1"/>
  <c r="L201" i="6"/>
  <c r="L202" i="6"/>
  <c r="L203" i="6"/>
  <c r="L204" i="6"/>
  <c r="O204" i="6" s="1"/>
  <c r="Q204" i="6" s="1"/>
  <c r="L205" i="6"/>
  <c r="L206" i="6"/>
  <c r="L207" i="6"/>
  <c r="L208" i="6"/>
  <c r="O208" i="6" s="1"/>
  <c r="Q208" i="6" s="1"/>
  <c r="L209" i="6"/>
  <c r="L210" i="6"/>
  <c r="L211" i="6"/>
  <c r="L212" i="6"/>
  <c r="O212" i="6" s="1"/>
  <c r="L213" i="6"/>
  <c r="L214" i="6"/>
  <c r="L215" i="6"/>
  <c r="L216" i="6"/>
  <c r="O216" i="6" s="1"/>
  <c r="Q216" i="6" s="1"/>
  <c r="L217" i="6"/>
  <c r="L218" i="6"/>
  <c r="L219" i="6"/>
  <c r="L220" i="6"/>
  <c r="O220" i="6" s="1"/>
  <c r="Q220" i="6" s="1"/>
  <c r="L221" i="6"/>
  <c r="L222" i="6"/>
  <c r="L223" i="6"/>
  <c r="L224" i="6"/>
  <c r="O224" i="6" s="1"/>
  <c r="L225" i="6"/>
  <c r="H33" i="2"/>
  <c r="H34" i="2" s="1"/>
  <c r="T110" i="7"/>
  <c r="L5" i="3"/>
  <c r="O5" i="3" s="1"/>
  <c r="Q5" i="3" s="1"/>
  <c r="I26" i="2"/>
  <c r="D3" i="2"/>
  <c r="D4" i="2"/>
  <c r="D5" i="2"/>
  <c r="D7" i="2"/>
  <c r="K18" i="2"/>
  <c r="N189" i="8"/>
  <c r="K19" i="2" s="1"/>
  <c r="O201" i="12"/>
  <c r="K24" i="2"/>
  <c r="M202" i="11"/>
  <c r="K23" i="2" s="1"/>
  <c r="M201" i="10"/>
  <c r="K22" i="2" s="1"/>
  <c r="M301" i="9"/>
  <c r="K21" i="2" s="1"/>
  <c r="L6" i="3"/>
  <c r="O6" i="3" s="1"/>
  <c r="Q6" i="3" s="1"/>
  <c r="L7" i="3"/>
  <c r="O7" i="3" s="1"/>
  <c r="Q7" i="3" s="1"/>
  <c r="L8" i="3"/>
  <c r="O8" i="3" s="1"/>
  <c r="Q8" i="3" s="1"/>
  <c r="L9" i="3"/>
  <c r="O9" i="3"/>
  <c r="Q9" i="3" s="1"/>
  <c r="L10" i="3"/>
  <c r="O10" i="3" s="1"/>
  <c r="Q10" i="3"/>
  <c r="L11" i="3"/>
  <c r="O11" i="3" s="1"/>
  <c r="Q11" i="3" s="1"/>
  <c r="L12" i="3"/>
  <c r="O12" i="3" s="1"/>
  <c r="Q12" i="3" s="1"/>
  <c r="O5" i="13"/>
  <c r="O6" i="13"/>
  <c r="O8" i="13"/>
  <c r="O12" i="13"/>
  <c r="O16" i="13"/>
  <c r="O20" i="13"/>
  <c r="O28" i="13"/>
  <c r="O32" i="13"/>
  <c r="O36" i="13"/>
  <c r="O40" i="13"/>
  <c r="O44" i="13"/>
  <c r="O48" i="13"/>
  <c r="O52" i="13"/>
  <c r="O56" i="13"/>
  <c r="O60" i="13"/>
  <c r="O64" i="13"/>
  <c r="O68" i="13"/>
  <c r="O70" i="13"/>
  <c r="O72" i="13"/>
  <c r="O76" i="13"/>
  <c r="O84" i="13"/>
  <c r="O88" i="13"/>
  <c r="O92" i="13"/>
  <c r="O96" i="13"/>
  <c r="O100" i="13"/>
  <c r="O104" i="13"/>
  <c r="O108" i="13"/>
  <c r="O112" i="13"/>
  <c r="O116" i="13"/>
  <c r="O120" i="13"/>
  <c r="O124" i="13"/>
  <c r="O128" i="13"/>
  <c r="O132" i="13"/>
  <c r="O134" i="13"/>
  <c r="O136" i="13"/>
  <c r="O140" i="13"/>
  <c r="O156" i="13"/>
  <c r="O172" i="13"/>
  <c r="O188" i="13"/>
  <c r="E41" i="2"/>
  <c r="P91" i="3"/>
  <c r="K13" i="2" s="1"/>
  <c r="R116" i="4"/>
  <c r="K15" i="2" s="1"/>
  <c r="K14" i="2" s="1"/>
  <c r="R111" i="5"/>
  <c r="K16" i="2"/>
  <c r="O7" i="13"/>
  <c r="O9" i="13"/>
  <c r="O11" i="13"/>
  <c r="O13" i="13"/>
  <c r="O15" i="13"/>
  <c r="O17" i="13"/>
  <c r="O19" i="13"/>
  <c r="O21" i="13"/>
  <c r="O23" i="13"/>
  <c r="O25" i="13"/>
  <c r="O27" i="13"/>
  <c r="O29" i="13"/>
  <c r="O31" i="13"/>
  <c r="O33" i="13"/>
  <c r="O35" i="13"/>
  <c r="O37" i="13"/>
  <c r="O39" i="13"/>
  <c r="O41" i="13"/>
  <c r="O43" i="13"/>
  <c r="O45" i="13"/>
  <c r="O47" i="13"/>
  <c r="O49" i="13"/>
  <c r="O51" i="13"/>
  <c r="O53" i="13"/>
  <c r="O55" i="13"/>
  <c r="O57" i="13"/>
  <c r="O59" i="13"/>
  <c r="O61" i="13"/>
  <c r="O63" i="13"/>
  <c r="O65" i="13"/>
  <c r="O67" i="13"/>
  <c r="O69" i="13"/>
  <c r="O71" i="13"/>
  <c r="O73" i="13"/>
  <c r="O75" i="13"/>
  <c r="O77" i="13"/>
  <c r="O79" i="13"/>
  <c r="O81" i="13"/>
  <c r="O83" i="13"/>
  <c r="O85" i="13"/>
  <c r="O87" i="13"/>
  <c r="O89" i="13"/>
  <c r="O91" i="13"/>
  <c r="O93" i="13"/>
  <c r="O95" i="13"/>
  <c r="O97" i="13"/>
  <c r="O99" i="13"/>
  <c r="O101" i="13"/>
  <c r="O103" i="13"/>
  <c r="O105" i="13"/>
  <c r="O107" i="13"/>
  <c r="O109" i="13"/>
  <c r="O111" i="13"/>
  <c r="O113" i="13"/>
  <c r="O115" i="13"/>
  <c r="O117" i="13"/>
  <c r="O119" i="13"/>
  <c r="O121" i="13"/>
  <c r="O123" i="13"/>
  <c r="O125" i="13"/>
  <c r="O127" i="13"/>
  <c r="O129" i="13"/>
  <c r="O131" i="13"/>
  <c r="O133" i="13"/>
  <c r="O135" i="13"/>
  <c r="O137" i="13"/>
  <c r="O141" i="13"/>
  <c r="O143" i="13"/>
  <c r="O145" i="13"/>
  <c r="O149" i="13"/>
  <c r="O151" i="13"/>
  <c r="O153" i="13"/>
  <c r="O157" i="13"/>
  <c r="O159" i="13"/>
  <c r="O161" i="13"/>
  <c r="O165" i="13"/>
  <c r="O167" i="13"/>
  <c r="O169" i="13"/>
  <c r="O173" i="13"/>
  <c r="O175" i="13"/>
  <c r="O177" i="13"/>
  <c r="O181" i="13"/>
  <c r="O183" i="13"/>
  <c r="O185" i="13"/>
  <c r="O189" i="13"/>
  <c r="O191" i="13"/>
  <c r="O193" i="13"/>
  <c r="O197" i="13"/>
  <c r="O199" i="13"/>
  <c r="N201" i="13"/>
  <c r="K25" i="2" s="1"/>
  <c r="O18" i="13"/>
  <c r="O42" i="13"/>
  <c r="O62" i="13"/>
  <c r="O82" i="13"/>
  <c r="O139" i="13"/>
  <c r="O144" i="13"/>
  <c r="O147" i="13"/>
  <c r="O148" i="13"/>
  <c r="O150" i="13"/>
  <c r="O152" i="13"/>
  <c r="O155" i="13"/>
  <c r="O160" i="13"/>
  <c r="O163" i="13"/>
  <c r="O164" i="13"/>
  <c r="O168" i="13"/>
  <c r="O171" i="13"/>
  <c r="O176" i="13"/>
  <c r="O179" i="13"/>
  <c r="O180" i="13"/>
  <c r="O182" i="13"/>
  <c r="O184" i="13"/>
  <c r="O187" i="13"/>
  <c r="O192" i="13"/>
  <c r="O195" i="13"/>
  <c r="O196" i="13"/>
  <c r="O200" i="13"/>
  <c r="P200" i="12"/>
  <c r="P198" i="12"/>
  <c r="P197" i="12"/>
  <c r="P195" i="12"/>
  <c r="P194" i="12"/>
  <c r="P193" i="12"/>
  <c r="P192" i="12"/>
  <c r="P190" i="12"/>
  <c r="P189" i="12"/>
  <c r="P187" i="12"/>
  <c r="P186" i="12"/>
  <c r="P185" i="12"/>
  <c r="P184" i="12"/>
  <c r="P182" i="12"/>
  <c r="P181" i="12"/>
  <c r="P179" i="12"/>
  <c r="P178" i="12"/>
  <c r="P177" i="12"/>
  <c r="P176" i="12"/>
  <c r="P174" i="12"/>
  <c r="P173" i="12"/>
  <c r="P171" i="12"/>
  <c r="P170" i="12"/>
  <c r="P169" i="12"/>
  <c r="P168" i="12"/>
  <c r="P166" i="12"/>
  <c r="P165" i="12"/>
  <c r="P163" i="12"/>
  <c r="P162" i="12"/>
  <c r="P161" i="12"/>
  <c r="P160" i="12"/>
  <c r="P158" i="12"/>
  <c r="P157" i="12"/>
  <c r="P155" i="12"/>
  <c r="P154" i="12"/>
  <c r="P153" i="12"/>
  <c r="P152" i="12"/>
  <c r="P150" i="12"/>
  <c r="P149" i="12"/>
  <c r="P147" i="12"/>
  <c r="P146" i="12"/>
  <c r="P145" i="12"/>
  <c r="P144" i="12"/>
  <c r="P142" i="12"/>
  <c r="P141" i="12"/>
  <c r="P139" i="12"/>
  <c r="P138" i="12"/>
  <c r="P137" i="12"/>
  <c r="P136" i="12"/>
  <c r="P134" i="12"/>
  <c r="P133" i="12"/>
  <c r="P131" i="12"/>
  <c r="P130" i="12"/>
  <c r="P129" i="12"/>
  <c r="P128" i="12"/>
  <c r="P126" i="12"/>
  <c r="P125" i="12"/>
  <c r="P123" i="12"/>
  <c r="P122" i="12"/>
  <c r="P121" i="12"/>
  <c r="P120" i="12"/>
  <c r="P118" i="12"/>
  <c r="P117" i="12"/>
  <c r="P115" i="12"/>
  <c r="P114" i="12"/>
  <c r="P113" i="12"/>
  <c r="P112" i="12"/>
  <c r="P110" i="12"/>
  <c r="P109" i="12"/>
  <c r="P107" i="12"/>
  <c r="P106" i="12"/>
  <c r="P105" i="12"/>
  <c r="P104" i="12"/>
  <c r="P102" i="12"/>
  <c r="P101" i="12"/>
  <c r="P99" i="12"/>
  <c r="P98" i="12"/>
  <c r="P97" i="12"/>
  <c r="P96" i="12"/>
  <c r="P94" i="12"/>
  <c r="P93" i="12"/>
  <c r="P91" i="12"/>
  <c r="P90" i="12"/>
  <c r="P89" i="12"/>
  <c r="P88" i="12"/>
  <c r="P86" i="12"/>
  <c r="P85" i="12"/>
  <c r="P83" i="12"/>
  <c r="P82" i="12"/>
  <c r="P81" i="12"/>
  <c r="P80" i="12"/>
  <c r="P78" i="12"/>
  <c r="P77" i="12"/>
  <c r="P75" i="12"/>
  <c r="P74" i="12"/>
  <c r="P73" i="12"/>
  <c r="P72" i="12"/>
  <c r="P70" i="12"/>
  <c r="P69" i="12"/>
  <c r="P67" i="12"/>
  <c r="P66" i="12"/>
  <c r="P65" i="12"/>
  <c r="P64" i="12"/>
  <c r="P62" i="12"/>
  <c r="P61" i="12"/>
  <c r="P59" i="12"/>
  <c r="P58" i="12"/>
  <c r="P57" i="12"/>
  <c r="P56" i="12"/>
  <c r="P54" i="12"/>
  <c r="P53" i="12"/>
  <c r="P51" i="12"/>
  <c r="P50" i="12"/>
  <c r="P49" i="12"/>
  <c r="P48" i="12"/>
  <c r="P46" i="12"/>
  <c r="P45" i="12"/>
  <c r="P43" i="12"/>
  <c r="P42" i="12"/>
  <c r="P41" i="12"/>
  <c r="P40" i="12"/>
  <c r="P38" i="12"/>
  <c r="P37" i="12"/>
  <c r="P35" i="12"/>
  <c r="P34" i="12"/>
  <c r="P33" i="12"/>
  <c r="P32" i="12"/>
  <c r="P30" i="12"/>
  <c r="P29" i="12"/>
  <c r="P27" i="12"/>
  <c r="P26" i="12"/>
  <c r="P25" i="12"/>
  <c r="P24" i="12"/>
  <c r="P22" i="12"/>
  <c r="P21" i="12"/>
  <c r="P19" i="12"/>
  <c r="P18" i="12"/>
  <c r="P17" i="12"/>
  <c r="P16" i="12"/>
  <c r="P14" i="12"/>
  <c r="P13" i="12"/>
  <c r="P11" i="12"/>
  <c r="P10" i="12"/>
  <c r="P9" i="12"/>
  <c r="P8" i="12"/>
  <c r="P6" i="12"/>
  <c r="P5" i="12"/>
  <c r="N201" i="11"/>
  <c r="N200" i="11"/>
  <c r="N199" i="11"/>
  <c r="N198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4" i="11"/>
  <c r="N7" i="10"/>
  <c r="N8" i="10"/>
  <c r="N11" i="10"/>
  <c r="N12" i="10"/>
  <c r="N15" i="10"/>
  <c r="N16" i="10"/>
  <c r="N19" i="10"/>
  <c r="N20" i="10"/>
  <c r="N23" i="10"/>
  <c r="N24" i="10"/>
  <c r="N27" i="10"/>
  <c r="N28" i="10"/>
  <c r="N31" i="10"/>
  <c r="N32" i="10"/>
  <c r="N35" i="10"/>
  <c r="N36" i="10"/>
  <c r="N39" i="10"/>
  <c r="N40" i="10"/>
  <c r="N43" i="10"/>
  <c r="N44" i="10"/>
  <c r="N47" i="10"/>
  <c r="N48" i="10"/>
  <c r="N51" i="10"/>
  <c r="N52" i="10"/>
  <c r="N55" i="10"/>
  <c r="N56" i="10"/>
  <c r="N59" i="10"/>
  <c r="N60" i="10"/>
  <c r="N63" i="10"/>
  <c r="N64" i="10"/>
  <c r="N67" i="10"/>
  <c r="N68" i="10"/>
  <c r="N71" i="10"/>
  <c r="N72" i="10"/>
  <c r="N75" i="10"/>
  <c r="N76" i="10"/>
  <c r="N79" i="10"/>
  <c r="N80" i="10"/>
  <c r="N83" i="10"/>
  <c r="N84" i="10"/>
  <c r="N87" i="10"/>
  <c r="N88" i="10"/>
  <c r="N91" i="10"/>
  <c r="N92" i="10"/>
  <c r="N95" i="10"/>
  <c r="N96" i="10"/>
  <c r="N99" i="10"/>
  <c r="N100" i="10"/>
  <c r="N103" i="10"/>
  <c r="N104" i="10"/>
  <c r="N107" i="10"/>
  <c r="N108" i="10"/>
  <c r="N111" i="10"/>
  <c r="N112" i="10"/>
  <c r="N115" i="10"/>
  <c r="N116" i="10"/>
  <c r="N119" i="10"/>
  <c r="N120" i="10"/>
  <c r="N123" i="10"/>
  <c r="N124" i="10"/>
  <c r="N127" i="10"/>
  <c r="N128" i="10"/>
  <c r="N131" i="10"/>
  <c r="N132" i="10"/>
  <c r="N135" i="10"/>
  <c r="N136" i="10"/>
  <c r="N139" i="10"/>
  <c r="N140" i="10"/>
  <c r="N143" i="10"/>
  <c r="N144" i="10"/>
  <c r="N147" i="10"/>
  <c r="N148" i="10"/>
  <c r="N151" i="10"/>
  <c r="N152" i="10"/>
  <c r="N155" i="10"/>
  <c r="N156" i="10"/>
  <c r="N159" i="10"/>
  <c r="N160" i="10"/>
  <c r="N163" i="10"/>
  <c r="N164" i="10"/>
  <c r="N167" i="10"/>
  <c r="N168" i="10"/>
  <c r="N171" i="10"/>
  <c r="N172" i="10"/>
  <c r="N175" i="10"/>
  <c r="N176" i="10"/>
  <c r="N179" i="10"/>
  <c r="N180" i="10"/>
  <c r="N183" i="10"/>
  <c r="N184" i="10"/>
  <c r="N187" i="10"/>
  <c r="N188" i="10"/>
  <c r="N191" i="10"/>
  <c r="N192" i="10"/>
  <c r="N195" i="10"/>
  <c r="N196" i="10"/>
  <c r="N199" i="10"/>
  <c r="N200" i="10"/>
  <c r="N9" i="10"/>
  <c r="N10" i="10"/>
  <c r="N13" i="10"/>
  <c r="N14" i="10"/>
  <c r="N17" i="10"/>
  <c r="N18" i="10"/>
  <c r="N21" i="10"/>
  <c r="N22" i="10"/>
  <c r="N25" i="10"/>
  <c r="N26" i="10"/>
  <c r="N29" i="10"/>
  <c r="N30" i="10"/>
  <c r="N33" i="10"/>
  <c r="N34" i="10"/>
  <c r="N37" i="10"/>
  <c r="N38" i="10"/>
  <c r="N41" i="10"/>
  <c r="N42" i="10"/>
  <c r="N45" i="10"/>
  <c r="N46" i="10"/>
  <c r="N49" i="10"/>
  <c r="N50" i="10"/>
  <c r="N53" i="10"/>
  <c r="N54" i="10"/>
  <c r="N57" i="10"/>
  <c r="N58" i="10"/>
  <c r="N61" i="10"/>
  <c r="N62" i="10"/>
  <c r="N65" i="10"/>
  <c r="N66" i="10"/>
  <c r="N69" i="10"/>
  <c r="N70" i="10"/>
  <c r="N73" i="10"/>
  <c r="N74" i="10"/>
  <c r="N77" i="10"/>
  <c r="N78" i="10"/>
  <c r="N81" i="10"/>
  <c r="N82" i="10"/>
  <c r="N85" i="10"/>
  <c r="N86" i="10"/>
  <c r="N89" i="10"/>
  <c r="N90" i="10"/>
  <c r="N93" i="10"/>
  <c r="N94" i="10"/>
  <c r="N97" i="10"/>
  <c r="N98" i="10"/>
  <c r="N101" i="10"/>
  <c r="N102" i="10"/>
  <c r="N105" i="10"/>
  <c r="N106" i="10"/>
  <c r="N109" i="10"/>
  <c r="N110" i="10"/>
  <c r="N113" i="10"/>
  <c r="N114" i="10"/>
  <c r="N117" i="10"/>
  <c r="N118" i="10"/>
  <c r="N121" i="10"/>
  <c r="N122" i="10"/>
  <c r="N125" i="10"/>
  <c r="N126" i="10"/>
  <c r="N129" i="10"/>
  <c r="N130" i="10"/>
  <c r="N133" i="10"/>
  <c r="N134" i="10"/>
  <c r="N137" i="10"/>
  <c r="N138" i="10"/>
  <c r="N141" i="10"/>
  <c r="N142" i="10"/>
  <c r="N145" i="10"/>
  <c r="N146" i="10"/>
  <c r="N149" i="10"/>
  <c r="N150" i="10"/>
  <c r="N153" i="10"/>
  <c r="N154" i="10"/>
  <c r="N157" i="10"/>
  <c r="N158" i="10"/>
  <c r="N161" i="10"/>
  <c r="N162" i="10"/>
  <c r="N165" i="10"/>
  <c r="N166" i="10"/>
  <c r="N169" i="10"/>
  <c r="N170" i="10"/>
  <c r="N173" i="10"/>
  <c r="N174" i="10"/>
  <c r="N177" i="10"/>
  <c r="N178" i="10"/>
  <c r="N181" i="10"/>
  <c r="N182" i="10"/>
  <c r="N185" i="10"/>
  <c r="N186" i="10"/>
  <c r="N189" i="10"/>
  <c r="N190" i="10"/>
  <c r="N193" i="10"/>
  <c r="N194" i="10"/>
  <c r="N197" i="10"/>
  <c r="N198" i="10"/>
  <c r="N5" i="10"/>
  <c r="N6" i="10"/>
  <c r="N4" i="10"/>
  <c r="N19" i="9"/>
  <c r="N35" i="9"/>
  <c r="N51" i="9"/>
  <c r="N67" i="9"/>
  <c r="N78" i="9"/>
  <c r="N86" i="9"/>
  <c r="N94" i="9"/>
  <c r="N102" i="9"/>
  <c r="N110" i="9"/>
  <c r="N118" i="9"/>
  <c r="N126" i="9"/>
  <c r="N134" i="9"/>
  <c r="N142" i="9"/>
  <c r="N150" i="9"/>
  <c r="N158" i="9"/>
  <c r="N166" i="9"/>
  <c r="N174" i="9"/>
  <c r="N182" i="9"/>
  <c r="N190" i="9"/>
  <c r="N198" i="9"/>
  <c r="N206" i="9"/>
  <c r="N214" i="9"/>
  <c r="N222" i="9"/>
  <c r="N230" i="9"/>
  <c r="N238" i="9"/>
  <c r="N246" i="9"/>
  <c r="N278" i="9"/>
  <c r="N7" i="9"/>
  <c r="N5" i="9"/>
  <c r="N6" i="9"/>
  <c r="N8" i="9"/>
  <c r="N9" i="9"/>
  <c r="N10" i="9"/>
  <c r="N11" i="9"/>
  <c r="N12" i="9"/>
  <c r="N13" i="9"/>
  <c r="N14" i="9"/>
  <c r="N15" i="9"/>
  <c r="N16" i="9"/>
  <c r="N17" i="9"/>
  <c r="N18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8" i="9"/>
  <c r="N69" i="9"/>
  <c r="N70" i="9"/>
  <c r="N71" i="9"/>
  <c r="N72" i="9"/>
  <c r="N73" i="9"/>
  <c r="N74" i="9"/>
  <c r="N75" i="9"/>
  <c r="N76" i="9"/>
  <c r="N77" i="9"/>
  <c r="N79" i="9"/>
  <c r="N80" i="9"/>
  <c r="N81" i="9"/>
  <c r="N82" i="9"/>
  <c r="N83" i="9"/>
  <c r="N84" i="9"/>
  <c r="N85" i="9"/>
  <c r="N87" i="9"/>
  <c r="N88" i="9"/>
  <c r="N89" i="9"/>
  <c r="N90" i="9"/>
  <c r="N91" i="9"/>
  <c r="N92" i="9"/>
  <c r="N93" i="9"/>
  <c r="N95" i="9"/>
  <c r="N96" i="9"/>
  <c r="N97" i="9"/>
  <c r="N98" i="9"/>
  <c r="N99" i="9"/>
  <c r="N100" i="9"/>
  <c r="N101" i="9"/>
  <c r="N103" i="9"/>
  <c r="N104" i="9"/>
  <c r="N105" i="9"/>
  <c r="N106" i="9"/>
  <c r="N107" i="9"/>
  <c r="N108" i="9"/>
  <c r="N109" i="9"/>
  <c r="N111" i="9"/>
  <c r="N112" i="9"/>
  <c r="N113" i="9"/>
  <c r="N114" i="9"/>
  <c r="N115" i="9"/>
  <c r="N116" i="9"/>
  <c r="N117" i="9"/>
  <c r="N119" i="9"/>
  <c r="N120" i="9"/>
  <c r="N121" i="9"/>
  <c r="N122" i="9"/>
  <c r="N123" i="9"/>
  <c r="N124" i="9"/>
  <c r="N125" i="9"/>
  <c r="N127" i="9"/>
  <c r="N128" i="9"/>
  <c r="N129" i="9"/>
  <c r="N130" i="9"/>
  <c r="N131" i="9"/>
  <c r="N132" i="9"/>
  <c r="N133" i="9"/>
  <c r="N135" i="9"/>
  <c r="N136" i="9"/>
  <c r="N137" i="9"/>
  <c r="N138" i="9"/>
  <c r="N139" i="9"/>
  <c r="N140" i="9"/>
  <c r="N141" i="9"/>
  <c r="N143" i="9"/>
  <c r="N144" i="9"/>
  <c r="N145" i="9"/>
  <c r="N146" i="9"/>
  <c r="N147" i="9"/>
  <c r="N148" i="9"/>
  <c r="N149" i="9"/>
  <c r="N151" i="9"/>
  <c r="N152" i="9"/>
  <c r="N153" i="9"/>
  <c r="N154" i="9"/>
  <c r="N155" i="9"/>
  <c r="N156" i="9"/>
  <c r="N157" i="9"/>
  <c r="N159" i="9"/>
  <c r="N160" i="9"/>
  <c r="N161" i="9"/>
  <c r="N162" i="9"/>
  <c r="N163" i="9"/>
  <c r="N164" i="9"/>
  <c r="N165" i="9"/>
  <c r="N167" i="9"/>
  <c r="N168" i="9"/>
  <c r="N169" i="9"/>
  <c r="N170" i="9"/>
  <c r="N171" i="9"/>
  <c r="N172" i="9"/>
  <c r="N173" i="9"/>
  <c r="N175" i="9"/>
  <c r="N176" i="9"/>
  <c r="N177" i="9"/>
  <c r="N178" i="9"/>
  <c r="N179" i="9"/>
  <c r="N180" i="9"/>
  <c r="N181" i="9"/>
  <c r="N183" i="9"/>
  <c r="N184" i="9"/>
  <c r="N185" i="9"/>
  <c r="N186" i="9"/>
  <c r="N187" i="9"/>
  <c r="N188" i="9"/>
  <c r="N189" i="9"/>
  <c r="N191" i="9"/>
  <c r="N192" i="9"/>
  <c r="N193" i="9"/>
  <c r="N194" i="9"/>
  <c r="N195" i="9"/>
  <c r="N196" i="9"/>
  <c r="N197" i="9"/>
  <c r="N199" i="9"/>
  <c r="N200" i="9"/>
  <c r="N201" i="9"/>
  <c r="N202" i="9"/>
  <c r="N203" i="9"/>
  <c r="N204" i="9"/>
  <c r="N205" i="9"/>
  <c r="N207" i="9"/>
  <c r="N208" i="9"/>
  <c r="N209" i="9"/>
  <c r="N210" i="9"/>
  <c r="N211" i="9"/>
  <c r="N212" i="9"/>
  <c r="N213" i="9"/>
  <c r="N215" i="9"/>
  <c r="N216" i="9"/>
  <c r="N217" i="9"/>
  <c r="N218" i="9"/>
  <c r="N219" i="9"/>
  <c r="N220" i="9"/>
  <c r="N221" i="9"/>
  <c r="N223" i="9"/>
  <c r="N224" i="9"/>
  <c r="N225" i="9"/>
  <c r="N226" i="9"/>
  <c r="N227" i="9"/>
  <c r="N228" i="9"/>
  <c r="N229" i="9"/>
  <c r="N231" i="9"/>
  <c r="N232" i="9"/>
  <c r="N233" i="9"/>
  <c r="N234" i="9"/>
  <c r="N235" i="9"/>
  <c r="N236" i="9"/>
  <c r="N237" i="9"/>
  <c r="N239" i="9"/>
  <c r="N240" i="9"/>
  <c r="N241" i="9"/>
  <c r="N242" i="9"/>
  <c r="N243" i="9"/>
  <c r="N244" i="9"/>
  <c r="N245" i="9"/>
  <c r="N247" i="9"/>
  <c r="N248" i="9"/>
  <c r="N249" i="9"/>
  <c r="N251" i="9"/>
  <c r="N252" i="9"/>
  <c r="N253" i="9"/>
  <c r="N255" i="9"/>
  <c r="N256" i="9"/>
  <c r="N257" i="9"/>
  <c r="N259" i="9"/>
  <c r="N260" i="9"/>
  <c r="N261" i="9"/>
  <c r="N263" i="9"/>
  <c r="N264" i="9"/>
  <c r="N265" i="9"/>
  <c r="N266" i="9"/>
  <c r="N267" i="9"/>
  <c r="N268" i="9"/>
  <c r="N269" i="9"/>
  <c r="N271" i="9"/>
  <c r="N272" i="9"/>
  <c r="N273" i="9"/>
  <c r="N275" i="9"/>
  <c r="N276" i="9"/>
  <c r="N277" i="9"/>
  <c r="N279" i="9"/>
  <c r="N280" i="9"/>
  <c r="N281" i="9"/>
  <c r="N283" i="9"/>
  <c r="N284" i="9"/>
  <c r="N285" i="9"/>
  <c r="N287" i="9"/>
  <c r="N288" i="9"/>
  <c r="N289" i="9"/>
  <c r="N291" i="9"/>
  <c r="N292" i="9"/>
  <c r="N293" i="9"/>
  <c r="N295" i="9"/>
  <c r="N296" i="9"/>
  <c r="N297" i="9"/>
  <c r="N299" i="9"/>
  <c r="N300" i="9"/>
  <c r="N4" i="9"/>
  <c r="N301" i="9" s="1"/>
  <c r="L21" i="2" s="1"/>
  <c r="Q23" i="6"/>
  <c r="Q71" i="6"/>
  <c r="Q87" i="6"/>
  <c r="Q29" i="6"/>
  <c r="Q123" i="6"/>
  <c r="Q127" i="6"/>
  <c r="Q131" i="6"/>
  <c r="Q135" i="6"/>
  <c r="Q139" i="6"/>
  <c r="Q143" i="6"/>
  <c r="Q147" i="6"/>
  <c r="Q150" i="6"/>
  <c r="Q151" i="6"/>
  <c r="Q155" i="6"/>
  <c r="Q158" i="6"/>
  <c r="Q159" i="6"/>
  <c r="Q163" i="6"/>
  <c r="Q166" i="6"/>
  <c r="Q167" i="6"/>
  <c r="Q171" i="6"/>
  <c r="Q174" i="6"/>
  <c r="Q175" i="6"/>
  <c r="Q179" i="6"/>
  <c r="Q182" i="6"/>
  <c r="Q183" i="6"/>
  <c r="Q187" i="6"/>
  <c r="Q190" i="6"/>
  <c r="Q191" i="6"/>
  <c r="Q195" i="6"/>
  <c r="Q198" i="6"/>
  <c r="Q199" i="6"/>
  <c r="Q203" i="6"/>
  <c r="Q206" i="6"/>
  <c r="Q207" i="6"/>
  <c r="Q211" i="6"/>
  <c r="Q214" i="6"/>
  <c r="Q215" i="6"/>
  <c r="Q219" i="6"/>
  <c r="Q222" i="6"/>
  <c r="Q223" i="6"/>
  <c r="Q18" i="6"/>
  <c r="Q19" i="6"/>
  <c r="Q24" i="6"/>
  <c r="Q25" i="6"/>
  <c r="Q30" i="6"/>
  <c r="Q31" i="6"/>
  <c r="Q34" i="6"/>
  <c r="Q35" i="6"/>
  <c r="Q39" i="6"/>
  <c r="Q43" i="6"/>
  <c r="Q44" i="6"/>
  <c r="Q50" i="6"/>
  <c r="Q51" i="6"/>
  <c r="Q55" i="6"/>
  <c r="Q56" i="6"/>
  <c r="Q62" i="6"/>
  <c r="Q65" i="6"/>
  <c r="Q66" i="6"/>
  <c r="Q67" i="6"/>
  <c r="Q72" i="6"/>
  <c r="Q75" i="6"/>
  <c r="Q79" i="6"/>
  <c r="Q80" i="6"/>
  <c r="Q82" i="6"/>
  <c r="Q83" i="6"/>
  <c r="Q84" i="6"/>
  <c r="Q88" i="6"/>
  <c r="Q94" i="6"/>
  <c r="Q95" i="6"/>
  <c r="Q98" i="6"/>
  <c r="Q99" i="6"/>
  <c r="Q103" i="6"/>
  <c r="Q104" i="6"/>
  <c r="Q107" i="6"/>
  <c r="Q113" i="6"/>
  <c r="Q114" i="6"/>
  <c r="Q115" i="6"/>
  <c r="Q117" i="6"/>
  <c r="Q118" i="6"/>
  <c r="Q119" i="6"/>
  <c r="Q121" i="6"/>
  <c r="Q122" i="6"/>
  <c r="Q126" i="6"/>
  <c r="Q130" i="6"/>
  <c r="Q132" i="6"/>
  <c r="Q134" i="6"/>
  <c r="Q137" i="6"/>
  <c r="Q138" i="6"/>
  <c r="Q142" i="6"/>
  <c r="Q146" i="6"/>
  <c r="Q148" i="6"/>
  <c r="Q153" i="6"/>
  <c r="Q154" i="6"/>
  <c r="Q160" i="6"/>
  <c r="Q161" i="6"/>
  <c r="Q162" i="6"/>
  <c r="Q165" i="6"/>
  <c r="Q168" i="6"/>
  <c r="Q170" i="6"/>
  <c r="Q178" i="6"/>
  <c r="Q180" i="6"/>
  <c r="Q185" i="6"/>
  <c r="Q186" i="6"/>
  <c r="Q192" i="6"/>
  <c r="Q193" i="6"/>
  <c r="Q194" i="6"/>
  <c r="Q197" i="6"/>
  <c r="Q200" i="6"/>
  <c r="Q202" i="6"/>
  <c r="Q210" i="6"/>
  <c r="Q212" i="6"/>
  <c r="Q217" i="6"/>
  <c r="Q218" i="6"/>
  <c r="Q224" i="6"/>
  <c r="Q225" i="6"/>
  <c r="S8" i="5"/>
  <c r="S12" i="5"/>
  <c r="S16" i="5"/>
  <c r="S20" i="5"/>
  <c r="S24" i="5"/>
  <c r="S28" i="5"/>
  <c r="Q32" i="5"/>
  <c r="S32" i="5"/>
  <c r="Q40" i="5"/>
  <c r="S40" i="5" s="1"/>
  <c r="Q48" i="5"/>
  <c r="S48" i="5"/>
  <c r="Q56" i="5"/>
  <c r="S56" i="5" s="1"/>
  <c r="Q64" i="5"/>
  <c r="S64" i="5"/>
  <c r="Q72" i="5"/>
  <c r="S72" i="5" s="1"/>
  <c r="Q80" i="5"/>
  <c r="S80" i="5"/>
  <c r="Q88" i="5"/>
  <c r="S88" i="5" s="1"/>
  <c r="Q96" i="5"/>
  <c r="S96" i="5"/>
  <c r="Q104" i="5"/>
  <c r="S104" i="5" s="1"/>
  <c r="S5" i="5"/>
  <c r="S6" i="5"/>
  <c r="S7" i="5"/>
  <c r="S9" i="5"/>
  <c r="S10" i="5"/>
  <c r="S11" i="5"/>
  <c r="S13" i="5"/>
  <c r="S14" i="5"/>
  <c r="S15" i="5"/>
  <c r="S17" i="5"/>
  <c r="S18" i="5"/>
  <c r="S19" i="5"/>
  <c r="S21" i="5"/>
  <c r="S22" i="5"/>
  <c r="S23" i="5"/>
  <c r="S25" i="5"/>
  <c r="S26" i="5"/>
  <c r="S27" i="5"/>
  <c r="S29" i="5"/>
  <c r="S30" i="5"/>
  <c r="N31" i="5"/>
  <c r="Q31" i="5"/>
  <c r="S31" i="5" s="1"/>
  <c r="N32" i="5"/>
  <c r="N33" i="5"/>
  <c r="Q33" i="5"/>
  <c r="S33" i="5" s="1"/>
  <c r="N34" i="5"/>
  <c r="Q34" i="5"/>
  <c r="S34" i="5" s="1"/>
  <c r="N35" i="5"/>
  <c r="Q35" i="5" s="1"/>
  <c r="S35" i="5"/>
  <c r="N36" i="5"/>
  <c r="Q36" i="5" s="1"/>
  <c r="S36" i="5" s="1"/>
  <c r="N37" i="5"/>
  <c r="Q37" i="5" s="1"/>
  <c r="S37" i="5"/>
  <c r="N38" i="5"/>
  <c r="Q38" i="5" s="1"/>
  <c r="S38" i="5" s="1"/>
  <c r="N39" i="5"/>
  <c r="Q39" i="5" s="1"/>
  <c r="S39" i="5" s="1"/>
  <c r="N40" i="5"/>
  <c r="N41" i="5"/>
  <c r="Q41" i="5" s="1"/>
  <c r="S41" i="5" s="1"/>
  <c r="N42" i="5"/>
  <c r="Q42" i="5"/>
  <c r="S42" i="5"/>
  <c r="N43" i="5"/>
  <c r="Q43" i="5" s="1"/>
  <c r="S43" i="5" s="1"/>
  <c r="N44" i="5"/>
  <c r="Q44" i="5" s="1"/>
  <c r="S44" i="5" s="1"/>
  <c r="N45" i="5"/>
  <c r="Q45" i="5" s="1"/>
  <c r="S45" i="5" s="1"/>
  <c r="N46" i="5"/>
  <c r="Q46" i="5" s="1"/>
  <c r="S46" i="5" s="1"/>
  <c r="N47" i="5"/>
  <c r="Q47" i="5"/>
  <c r="S47" i="5" s="1"/>
  <c r="N48" i="5"/>
  <c r="N49" i="5"/>
  <c r="Q49" i="5"/>
  <c r="S49" i="5" s="1"/>
  <c r="N50" i="5"/>
  <c r="Q50" i="5"/>
  <c r="S50" i="5" s="1"/>
  <c r="N51" i="5"/>
  <c r="Q51" i="5" s="1"/>
  <c r="S51" i="5"/>
  <c r="N52" i="5"/>
  <c r="Q52" i="5" s="1"/>
  <c r="S52" i="5" s="1"/>
  <c r="N53" i="5"/>
  <c r="Q53" i="5" s="1"/>
  <c r="S53" i="5"/>
  <c r="N54" i="5"/>
  <c r="Q54" i="5" s="1"/>
  <c r="S54" i="5" s="1"/>
  <c r="N55" i="5"/>
  <c r="Q55" i="5" s="1"/>
  <c r="S55" i="5" s="1"/>
  <c r="N56" i="5"/>
  <c r="N57" i="5"/>
  <c r="Q57" i="5" s="1"/>
  <c r="S57" i="5" s="1"/>
  <c r="N58" i="5"/>
  <c r="Q58" i="5"/>
  <c r="S58" i="5"/>
  <c r="N59" i="5"/>
  <c r="Q59" i="5" s="1"/>
  <c r="S59" i="5" s="1"/>
  <c r="N60" i="5"/>
  <c r="Q60" i="5" s="1"/>
  <c r="S60" i="5" s="1"/>
  <c r="N61" i="5"/>
  <c r="Q61" i="5" s="1"/>
  <c r="S61" i="5" s="1"/>
  <c r="N62" i="5"/>
  <c r="Q62" i="5" s="1"/>
  <c r="S62" i="5" s="1"/>
  <c r="N63" i="5"/>
  <c r="Q63" i="5"/>
  <c r="S63" i="5" s="1"/>
  <c r="N64" i="5"/>
  <c r="N65" i="5"/>
  <c r="Q65" i="5"/>
  <c r="S65" i="5" s="1"/>
  <c r="N66" i="5"/>
  <c r="Q66" i="5"/>
  <c r="S66" i="5" s="1"/>
  <c r="N67" i="5"/>
  <c r="Q67" i="5" s="1"/>
  <c r="S67" i="5"/>
  <c r="N68" i="5"/>
  <c r="Q68" i="5" s="1"/>
  <c r="S68" i="5" s="1"/>
  <c r="N69" i="5"/>
  <c r="Q69" i="5" s="1"/>
  <c r="S69" i="5"/>
  <c r="N70" i="5"/>
  <c r="Q70" i="5" s="1"/>
  <c r="S70" i="5" s="1"/>
  <c r="N71" i="5"/>
  <c r="Q71" i="5" s="1"/>
  <c r="S71" i="5" s="1"/>
  <c r="N72" i="5"/>
  <c r="N73" i="5"/>
  <c r="Q73" i="5" s="1"/>
  <c r="S73" i="5" s="1"/>
  <c r="N74" i="5"/>
  <c r="Q74" i="5"/>
  <c r="S74" i="5"/>
  <c r="N75" i="5"/>
  <c r="Q75" i="5" s="1"/>
  <c r="S75" i="5" s="1"/>
  <c r="N76" i="5"/>
  <c r="Q76" i="5" s="1"/>
  <c r="S76" i="5" s="1"/>
  <c r="N77" i="5"/>
  <c r="Q77" i="5" s="1"/>
  <c r="S77" i="5" s="1"/>
  <c r="N78" i="5"/>
  <c r="Q78" i="5" s="1"/>
  <c r="S78" i="5" s="1"/>
  <c r="N79" i="5"/>
  <c r="Q79" i="5"/>
  <c r="S79" i="5" s="1"/>
  <c r="N80" i="5"/>
  <c r="N81" i="5"/>
  <c r="Q81" i="5"/>
  <c r="S81" i="5" s="1"/>
  <c r="N82" i="5"/>
  <c r="Q82" i="5"/>
  <c r="S82" i="5" s="1"/>
  <c r="N83" i="5"/>
  <c r="Q83" i="5" s="1"/>
  <c r="S83" i="5"/>
  <c r="N84" i="5"/>
  <c r="Q84" i="5" s="1"/>
  <c r="S84" i="5" s="1"/>
  <c r="N85" i="5"/>
  <c r="Q85" i="5" s="1"/>
  <c r="S85" i="5"/>
  <c r="N86" i="5"/>
  <c r="Q86" i="5" s="1"/>
  <c r="S86" i="5" s="1"/>
  <c r="N87" i="5"/>
  <c r="Q87" i="5" s="1"/>
  <c r="S87" i="5" s="1"/>
  <c r="N88" i="5"/>
  <c r="N89" i="5"/>
  <c r="Q89" i="5" s="1"/>
  <c r="S89" i="5" s="1"/>
  <c r="N90" i="5"/>
  <c r="Q90" i="5"/>
  <c r="S90" i="5"/>
  <c r="N91" i="5"/>
  <c r="Q91" i="5"/>
  <c r="S91" i="5"/>
  <c r="N92" i="5"/>
  <c r="Q92" i="5" s="1"/>
  <c r="S92" i="5" s="1"/>
  <c r="N93" i="5"/>
  <c r="Q93" i="5"/>
  <c r="S93" i="5"/>
  <c r="N94" i="5"/>
  <c r="Q94" i="5" s="1"/>
  <c r="S94" i="5" s="1"/>
  <c r="N95" i="5"/>
  <c r="Q95" i="5" s="1"/>
  <c r="S95" i="5" s="1"/>
  <c r="N96" i="5"/>
  <c r="N97" i="5"/>
  <c r="Q97" i="5" s="1"/>
  <c r="S97" i="5" s="1"/>
  <c r="N98" i="5"/>
  <c r="Q98" i="5"/>
  <c r="S98" i="5"/>
  <c r="N99" i="5"/>
  <c r="Q99" i="5"/>
  <c r="S99" i="5"/>
  <c r="N100" i="5"/>
  <c r="Q100" i="5" s="1"/>
  <c r="S100" i="5" s="1"/>
  <c r="N101" i="5"/>
  <c r="Q101" i="5"/>
  <c r="S101" i="5"/>
  <c r="N102" i="5"/>
  <c r="Q102" i="5" s="1"/>
  <c r="S102" i="5" s="1"/>
  <c r="N103" i="5"/>
  <c r="Q103" i="5" s="1"/>
  <c r="S103" i="5" s="1"/>
  <c r="N104" i="5"/>
  <c r="N105" i="5"/>
  <c r="Q105" i="5" s="1"/>
  <c r="S105" i="5" s="1"/>
  <c r="N106" i="5"/>
  <c r="Q106" i="5"/>
  <c r="S106" i="5"/>
  <c r="N107" i="5"/>
  <c r="Q107" i="5"/>
  <c r="S107" i="5"/>
  <c r="N108" i="5"/>
  <c r="Q108" i="5" s="1"/>
  <c r="S108" i="5" s="1"/>
  <c r="N109" i="5"/>
  <c r="Q109" i="5"/>
  <c r="S109" i="5"/>
  <c r="N110" i="5"/>
  <c r="Q110" i="5" s="1"/>
  <c r="S110" i="5" s="1"/>
  <c r="Q23" i="4"/>
  <c r="S23" i="4" s="1"/>
  <c r="N6" i="4"/>
  <c r="Q6" i="4" s="1"/>
  <c r="N7" i="4"/>
  <c r="Q7" i="4"/>
  <c r="S7" i="4" s="1"/>
  <c r="N8" i="4"/>
  <c r="Q8" i="4"/>
  <c r="S8" i="4"/>
  <c r="N9" i="4"/>
  <c r="Q9" i="4" s="1"/>
  <c r="S9" i="4" s="1"/>
  <c r="N10" i="4"/>
  <c r="Q10" i="4"/>
  <c r="S10" i="4" s="1"/>
  <c r="N11" i="4"/>
  <c r="Q11" i="4"/>
  <c r="S11" i="4" s="1"/>
  <c r="N12" i="4"/>
  <c r="Q12" i="4"/>
  <c r="S12" i="4"/>
  <c r="N13" i="4"/>
  <c r="Q13" i="4" s="1"/>
  <c r="S13" i="4" s="1"/>
  <c r="N14" i="4"/>
  <c r="Q14" i="4"/>
  <c r="S14" i="4" s="1"/>
  <c r="N15" i="4"/>
  <c r="Q15" i="4"/>
  <c r="S15" i="4"/>
  <c r="N16" i="4"/>
  <c r="Q16" i="4"/>
  <c r="S16" i="4"/>
  <c r="N17" i="4"/>
  <c r="Q17" i="4" s="1"/>
  <c r="S17" i="4" s="1"/>
  <c r="N18" i="4"/>
  <c r="Q18" i="4" s="1"/>
  <c r="S18" i="4" s="1"/>
  <c r="N19" i="4"/>
  <c r="Q19" i="4"/>
  <c r="S19" i="4"/>
  <c r="N20" i="4"/>
  <c r="Q20" i="4"/>
  <c r="S20" i="4"/>
  <c r="N21" i="4"/>
  <c r="Q21" i="4" s="1"/>
  <c r="S21" i="4" s="1"/>
  <c r="N22" i="4"/>
  <c r="Q22" i="4" s="1"/>
  <c r="S22" i="4" s="1"/>
  <c r="N23" i="4"/>
  <c r="N24" i="4"/>
  <c r="Q24" i="4" s="1"/>
  <c r="S24" i="4" s="1"/>
  <c r="N25" i="4"/>
  <c r="Q25" i="4"/>
  <c r="S25" i="4"/>
  <c r="N26" i="4"/>
  <c r="Q26" i="4"/>
  <c r="S26" i="4"/>
  <c r="N27" i="4"/>
  <c r="Q27" i="4" s="1"/>
  <c r="S27" i="4" s="1"/>
  <c r="N28" i="4"/>
  <c r="Q28" i="4"/>
  <c r="S28" i="4"/>
  <c r="N29" i="4"/>
  <c r="Q29" i="4" s="1"/>
  <c r="S29" i="4" s="1"/>
  <c r="N30" i="4"/>
  <c r="Q30" i="4" s="1"/>
  <c r="S30" i="4" s="1"/>
  <c r="N31" i="4"/>
  <c r="Q31" i="4"/>
  <c r="S31" i="4" s="1"/>
  <c r="N32" i="4"/>
  <c r="Q32" i="4"/>
  <c r="S32" i="4"/>
  <c r="N33" i="4"/>
  <c r="Q33" i="4" s="1"/>
  <c r="S33" i="4" s="1"/>
  <c r="N34" i="4"/>
  <c r="Q34" i="4" s="1"/>
  <c r="S34" i="4" s="1"/>
  <c r="N35" i="4"/>
  <c r="Q35" i="4"/>
  <c r="S35" i="4" s="1"/>
  <c r="N36" i="4"/>
  <c r="Q36" i="4"/>
  <c r="S36" i="4"/>
  <c r="N37" i="4"/>
  <c r="Q37" i="4" s="1"/>
  <c r="S37" i="4" s="1"/>
  <c r="N38" i="4"/>
  <c r="Q38" i="4" s="1"/>
  <c r="S38" i="4" s="1"/>
  <c r="N39" i="4"/>
  <c r="Q39" i="4" s="1"/>
  <c r="S39" i="4" s="1"/>
  <c r="N40" i="4"/>
  <c r="Q40" i="4" s="1"/>
  <c r="S40" i="4" s="1"/>
  <c r="N41" i="4"/>
  <c r="Q41" i="4"/>
  <c r="S41" i="4" s="1"/>
  <c r="N42" i="4"/>
  <c r="Q42" i="4"/>
  <c r="S42" i="4"/>
  <c r="N43" i="4"/>
  <c r="Q43" i="4" s="1"/>
  <c r="S43" i="4" s="1"/>
  <c r="N44" i="4"/>
  <c r="Q44" i="4" s="1"/>
  <c r="S44" i="4" s="1"/>
  <c r="N45" i="4"/>
  <c r="Q45" i="4"/>
  <c r="S45" i="4" s="1"/>
  <c r="N46" i="4"/>
  <c r="Q46" i="4"/>
  <c r="S46" i="4"/>
  <c r="N47" i="4"/>
  <c r="Q47" i="4" s="1"/>
  <c r="S47" i="4" s="1"/>
  <c r="N48" i="4"/>
  <c r="Q48" i="4" s="1"/>
  <c r="S48" i="4" s="1"/>
  <c r="N49" i="4"/>
  <c r="Q49" i="4"/>
  <c r="S49" i="4" s="1"/>
  <c r="N50" i="4"/>
  <c r="Q50" i="4"/>
  <c r="S50" i="4"/>
  <c r="N51" i="4"/>
  <c r="Q51" i="4" s="1"/>
  <c r="S51" i="4" s="1"/>
  <c r="N52" i="4"/>
  <c r="Q52" i="4" s="1"/>
  <c r="S52" i="4" s="1"/>
  <c r="N53" i="4"/>
  <c r="Q53" i="4"/>
  <c r="S53" i="4" s="1"/>
  <c r="N54" i="4"/>
  <c r="Q54" i="4"/>
  <c r="S54" i="4"/>
  <c r="N55" i="4"/>
  <c r="Q55" i="4" s="1"/>
  <c r="S55" i="4" s="1"/>
  <c r="N56" i="4"/>
  <c r="Q56" i="4"/>
  <c r="S56" i="4"/>
  <c r="N57" i="4"/>
  <c r="Q57" i="4" s="1"/>
  <c r="S57" i="4" s="1"/>
  <c r="N58" i="4"/>
  <c r="Q58" i="4" s="1"/>
  <c r="S58" i="4" s="1"/>
  <c r="N59" i="4"/>
  <c r="Q59" i="4" s="1"/>
  <c r="S59" i="4" s="1"/>
  <c r="N60" i="4"/>
  <c r="Q60" i="4" s="1"/>
  <c r="S60" i="4" s="1"/>
  <c r="N61" i="4"/>
  <c r="Q61" i="4"/>
  <c r="S61" i="4" s="1"/>
  <c r="N62" i="4"/>
  <c r="Q62" i="4"/>
  <c r="S62" i="4"/>
  <c r="N63" i="4"/>
  <c r="Q63" i="4" s="1"/>
  <c r="S63" i="4" s="1"/>
  <c r="N64" i="4"/>
  <c r="Q64" i="4" s="1"/>
  <c r="S64" i="4" s="1"/>
  <c r="N65" i="4"/>
  <c r="Q65" i="4"/>
  <c r="S65" i="4" s="1"/>
  <c r="N66" i="4"/>
  <c r="Q66" i="4"/>
  <c r="S66" i="4"/>
  <c r="N67" i="4"/>
  <c r="Q67" i="4" s="1"/>
  <c r="S67" i="4" s="1"/>
  <c r="N68" i="4"/>
  <c r="Q68" i="4" s="1"/>
  <c r="S68" i="4" s="1"/>
  <c r="N69" i="4"/>
  <c r="Q69" i="4"/>
  <c r="S69" i="4" s="1"/>
  <c r="N70" i="4"/>
  <c r="Q70" i="4"/>
  <c r="S70" i="4"/>
  <c r="N71" i="4"/>
  <c r="Q71" i="4" s="1"/>
  <c r="S71" i="4" s="1"/>
  <c r="N72" i="4"/>
  <c r="Q72" i="4"/>
  <c r="S72" i="4"/>
  <c r="N73" i="4"/>
  <c r="Q73" i="4" s="1"/>
  <c r="S73" i="4" s="1"/>
  <c r="N74" i="4"/>
  <c r="Q74" i="4" s="1"/>
  <c r="S74" i="4" s="1"/>
  <c r="N75" i="4"/>
  <c r="Q75" i="4"/>
  <c r="S75" i="4" s="1"/>
  <c r="N76" i="4"/>
  <c r="Q76" i="4"/>
  <c r="S76" i="4"/>
  <c r="N77" i="4"/>
  <c r="Q77" i="4" s="1"/>
  <c r="S77" i="4" s="1"/>
  <c r="N78" i="4"/>
  <c r="Q78" i="4" s="1"/>
  <c r="S78" i="4" s="1"/>
  <c r="N79" i="4"/>
  <c r="Q79" i="4"/>
  <c r="S79" i="4" s="1"/>
  <c r="N80" i="4"/>
  <c r="Q80" i="4"/>
  <c r="S80" i="4"/>
  <c r="N81" i="4"/>
  <c r="Q81" i="4" s="1"/>
  <c r="S81" i="4" s="1"/>
  <c r="N82" i="4"/>
  <c r="Q82" i="4" s="1"/>
  <c r="S82" i="4" s="1"/>
  <c r="N83" i="4"/>
  <c r="Q83" i="4"/>
  <c r="S83" i="4" s="1"/>
  <c r="N84" i="4"/>
  <c r="Q84" i="4"/>
  <c r="S84" i="4"/>
  <c r="N85" i="4"/>
  <c r="Q85" i="4" s="1"/>
  <c r="S85" i="4" s="1"/>
  <c r="N86" i="4"/>
  <c r="Q86" i="4" s="1"/>
  <c r="S86" i="4" s="1"/>
  <c r="N87" i="4"/>
  <c r="Q87" i="4" s="1"/>
  <c r="S87" i="4" s="1"/>
  <c r="N95" i="4"/>
  <c r="Q95" i="4" s="1"/>
  <c r="S95" i="4" s="1"/>
  <c r="N96" i="4"/>
  <c r="Q96" i="4"/>
  <c r="S96" i="4" s="1"/>
  <c r="N97" i="4"/>
  <c r="Q97" i="4"/>
  <c r="S97" i="4"/>
  <c r="N98" i="4"/>
  <c r="Q98" i="4" s="1"/>
  <c r="S98" i="4" s="1"/>
  <c r="N99" i="4"/>
  <c r="Q99" i="4"/>
  <c r="S99" i="4"/>
  <c r="N100" i="4"/>
  <c r="Q100" i="4" s="1"/>
  <c r="S100" i="4" s="1"/>
  <c r="N101" i="4"/>
  <c r="Q101" i="4" s="1"/>
  <c r="S101" i="4" s="1"/>
  <c r="N102" i="4"/>
  <c r="Q102" i="4"/>
  <c r="S102" i="4" s="1"/>
  <c r="N103" i="4"/>
  <c r="Q103" i="4"/>
  <c r="S103" i="4"/>
  <c r="N104" i="4"/>
  <c r="Q104" i="4" s="1"/>
  <c r="S104" i="4" s="1"/>
  <c r="N105" i="4"/>
  <c r="Q105" i="4" s="1"/>
  <c r="S105" i="4" s="1"/>
  <c r="N106" i="4"/>
  <c r="Q106" i="4"/>
  <c r="S106" i="4" s="1"/>
  <c r="N107" i="4"/>
  <c r="Q107" i="4"/>
  <c r="S107" i="4"/>
  <c r="N108" i="4"/>
  <c r="Q108" i="4" s="1"/>
  <c r="S108" i="4" s="1"/>
  <c r="N112" i="4"/>
  <c r="Q112" i="4" s="1"/>
  <c r="S112" i="4" s="1"/>
  <c r="N113" i="4"/>
  <c r="Q113" i="4"/>
  <c r="S113" i="4" s="1"/>
  <c r="N114" i="4"/>
  <c r="Q114" i="4"/>
  <c r="S114" i="4"/>
  <c r="N115" i="4"/>
  <c r="Q115" i="4" s="1"/>
  <c r="S115" i="4" s="1"/>
  <c r="Q13" i="3"/>
  <c r="Q21" i="3"/>
  <c r="Q29" i="3"/>
  <c r="Q37" i="3"/>
  <c r="Q45" i="3"/>
  <c r="Q49" i="3"/>
  <c r="Q53" i="3"/>
  <c r="Q57" i="3"/>
  <c r="Q61" i="3"/>
  <c r="Q65" i="3"/>
  <c r="Q69" i="3"/>
  <c r="Q73" i="3"/>
  <c r="Q77" i="3"/>
  <c r="Q81" i="3"/>
  <c r="Q85" i="3"/>
  <c r="Q89" i="3"/>
  <c r="L13" i="3"/>
  <c r="O13" i="3"/>
  <c r="L14" i="3"/>
  <c r="O14" i="3" s="1"/>
  <c r="Q14" i="3" s="1"/>
  <c r="L15" i="3"/>
  <c r="L16" i="3"/>
  <c r="L17" i="3"/>
  <c r="O17" i="3" s="1"/>
  <c r="Q17" i="3" s="1"/>
  <c r="L18" i="3"/>
  <c r="O18" i="3"/>
  <c r="Q18" i="3" s="1"/>
  <c r="L19" i="3"/>
  <c r="O19" i="3" s="1"/>
  <c r="Q19" i="3" s="1"/>
  <c r="L20" i="3"/>
  <c r="O20" i="3" s="1"/>
  <c r="Q20" i="3" s="1"/>
  <c r="L21" i="3"/>
  <c r="O21" i="3"/>
  <c r="L22" i="3"/>
  <c r="O22" i="3" s="1"/>
  <c r="Q22" i="3" s="1"/>
  <c r="L23" i="3"/>
  <c r="L24" i="3"/>
  <c r="L25" i="3"/>
  <c r="O25" i="3" s="1"/>
  <c r="Q25" i="3" s="1"/>
  <c r="L26" i="3"/>
  <c r="O26" i="3"/>
  <c r="Q26" i="3" s="1"/>
  <c r="L27" i="3"/>
  <c r="O27" i="3" s="1"/>
  <c r="Q27" i="3" s="1"/>
  <c r="L28" i="3"/>
  <c r="O28" i="3" s="1"/>
  <c r="Q28" i="3" s="1"/>
  <c r="L29" i="3"/>
  <c r="O29" i="3"/>
  <c r="L30" i="3"/>
  <c r="O30" i="3" s="1"/>
  <c r="Q30" i="3" s="1"/>
  <c r="L31" i="3"/>
  <c r="L32" i="3"/>
  <c r="L33" i="3"/>
  <c r="O33" i="3" s="1"/>
  <c r="Q33" i="3" s="1"/>
  <c r="L34" i="3"/>
  <c r="O34" i="3"/>
  <c r="Q34" i="3" s="1"/>
  <c r="L35" i="3"/>
  <c r="O35" i="3" s="1"/>
  <c r="Q35" i="3" s="1"/>
  <c r="L36" i="3"/>
  <c r="O36" i="3" s="1"/>
  <c r="Q36" i="3" s="1"/>
  <c r="L37" i="3"/>
  <c r="O37" i="3"/>
  <c r="L38" i="3"/>
  <c r="O38" i="3" s="1"/>
  <c r="Q38" i="3" s="1"/>
  <c r="L39" i="3"/>
  <c r="L40" i="3"/>
  <c r="L41" i="3"/>
  <c r="O41" i="3" s="1"/>
  <c r="Q41" i="3" s="1"/>
  <c r="L42" i="3"/>
  <c r="O42" i="3"/>
  <c r="Q42" i="3" s="1"/>
  <c r="L43" i="3"/>
  <c r="O43" i="3" s="1"/>
  <c r="Q43" i="3" s="1"/>
  <c r="L44" i="3"/>
  <c r="L45" i="3"/>
  <c r="L46" i="3"/>
  <c r="O46" i="3" s="1"/>
  <c r="Q46" i="3" s="1"/>
  <c r="L47" i="3"/>
  <c r="O47" i="3" s="1"/>
  <c r="Q47" i="3" s="1"/>
  <c r="L48" i="3"/>
  <c r="L49" i="3"/>
  <c r="L50" i="3"/>
  <c r="O50" i="3" s="1"/>
  <c r="Q50" i="3" s="1"/>
  <c r="L51" i="3"/>
  <c r="O51" i="3" s="1"/>
  <c r="Q51" i="3" s="1"/>
  <c r="L52" i="3"/>
  <c r="L53" i="3"/>
  <c r="L54" i="3"/>
  <c r="O54" i="3" s="1"/>
  <c r="Q54" i="3" s="1"/>
  <c r="L55" i="3"/>
  <c r="O55" i="3" s="1"/>
  <c r="Q55" i="3" s="1"/>
  <c r="L56" i="3"/>
  <c r="L57" i="3"/>
  <c r="L58" i="3"/>
  <c r="O58" i="3" s="1"/>
  <c r="Q58" i="3" s="1"/>
  <c r="L59" i="3"/>
  <c r="O59" i="3" s="1"/>
  <c r="Q59" i="3" s="1"/>
  <c r="L60" i="3"/>
  <c r="L61" i="3"/>
  <c r="L62" i="3"/>
  <c r="O62" i="3" s="1"/>
  <c r="Q62" i="3" s="1"/>
  <c r="L63" i="3"/>
  <c r="O63" i="3" s="1"/>
  <c r="Q63" i="3" s="1"/>
  <c r="L64" i="3"/>
  <c r="L65" i="3"/>
  <c r="L66" i="3"/>
  <c r="O66" i="3" s="1"/>
  <c r="Q66" i="3" s="1"/>
  <c r="L67" i="3"/>
  <c r="O67" i="3" s="1"/>
  <c r="Q67" i="3" s="1"/>
  <c r="L68" i="3"/>
  <c r="L69" i="3"/>
  <c r="L70" i="3"/>
  <c r="O70" i="3" s="1"/>
  <c r="Q70" i="3" s="1"/>
  <c r="L71" i="3"/>
  <c r="O71" i="3" s="1"/>
  <c r="Q71" i="3" s="1"/>
  <c r="L72" i="3"/>
  <c r="L73" i="3"/>
  <c r="L74" i="3"/>
  <c r="O74" i="3" s="1"/>
  <c r="Q74" i="3" s="1"/>
  <c r="L75" i="3"/>
  <c r="O75" i="3" s="1"/>
  <c r="Q75" i="3" s="1"/>
  <c r="L76" i="3"/>
  <c r="L77" i="3"/>
  <c r="L78" i="3"/>
  <c r="O78" i="3" s="1"/>
  <c r="Q78" i="3" s="1"/>
  <c r="L79" i="3"/>
  <c r="O79" i="3" s="1"/>
  <c r="Q79" i="3" s="1"/>
  <c r="L80" i="3"/>
  <c r="L81" i="3"/>
  <c r="L82" i="3"/>
  <c r="O82" i="3" s="1"/>
  <c r="Q82" i="3" s="1"/>
  <c r="L83" i="3"/>
  <c r="O83" i="3" s="1"/>
  <c r="Q83" i="3" s="1"/>
  <c r="L84" i="3"/>
  <c r="L85" i="3"/>
  <c r="L86" i="3"/>
  <c r="O86" i="3" s="1"/>
  <c r="Q86" i="3" s="1"/>
  <c r="L87" i="3"/>
  <c r="O87" i="3" s="1"/>
  <c r="Q87" i="3" s="1"/>
  <c r="L88" i="3"/>
  <c r="L89" i="3"/>
  <c r="L90" i="3"/>
  <c r="O90" i="3" s="1"/>
  <c r="Q90" i="3" s="1"/>
  <c r="O44" i="3"/>
  <c r="Q44" i="3" s="1"/>
  <c r="O45" i="3"/>
  <c r="O48" i="3"/>
  <c r="Q48" i="3" s="1"/>
  <c r="O49" i="3"/>
  <c r="O52" i="3"/>
  <c r="Q52" i="3" s="1"/>
  <c r="O53" i="3"/>
  <c r="O56" i="3"/>
  <c r="Q56" i="3" s="1"/>
  <c r="O57" i="3"/>
  <c r="O60" i="3"/>
  <c r="Q60" i="3" s="1"/>
  <c r="O61" i="3"/>
  <c r="O64" i="3"/>
  <c r="Q64" i="3" s="1"/>
  <c r="O65" i="3"/>
  <c r="O68" i="3"/>
  <c r="Q68" i="3" s="1"/>
  <c r="O69" i="3"/>
  <c r="O72" i="3"/>
  <c r="Q72" i="3" s="1"/>
  <c r="O73" i="3"/>
  <c r="O76" i="3"/>
  <c r="Q76" i="3" s="1"/>
  <c r="O77" i="3"/>
  <c r="O80" i="3"/>
  <c r="Q80" i="3" s="1"/>
  <c r="O81" i="3"/>
  <c r="O84" i="3"/>
  <c r="Q84" i="3" s="1"/>
  <c r="O85" i="3"/>
  <c r="O88" i="3"/>
  <c r="Q88" i="3" s="1"/>
  <c r="O89" i="3"/>
  <c r="O15" i="3"/>
  <c r="Q15" i="3" s="1"/>
  <c r="O16" i="3"/>
  <c r="Q16" i="3" s="1"/>
  <c r="O23" i="3"/>
  <c r="Q23" i="3" s="1"/>
  <c r="O24" i="3"/>
  <c r="Q24" i="3" s="1"/>
  <c r="O31" i="3"/>
  <c r="Q31" i="3" s="1"/>
  <c r="O32" i="3"/>
  <c r="Q32" i="3" s="1"/>
  <c r="O39" i="3"/>
  <c r="Q39" i="3" s="1"/>
  <c r="O40" i="3"/>
  <c r="Q40" i="3" s="1"/>
  <c r="I202" i="11"/>
  <c r="H23" i="2" s="1"/>
  <c r="N5" i="11"/>
  <c r="N202" i="11" s="1"/>
  <c r="L23" i="2" s="1"/>
  <c r="I201" i="10"/>
  <c r="H22" i="2" s="1"/>
  <c r="I301" i="9"/>
  <c r="H21" i="2" s="1"/>
  <c r="L301" i="9"/>
  <c r="J21" i="2" s="1"/>
  <c r="N201" i="12"/>
  <c r="J24" i="2" s="1"/>
  <c r="P4" i="12"/>
  <c r="P201" i="12" s="1"/>
  <c r="L24" i="2" s="1"/>
  <c r="K201" i="12"/>
  <c r="H24" i="2" s="1"/>
  <c r="K20" i="2"/>
  <c r="L202" i="11"/>
  <c r="J23" i="2"/>
  <c r="G33" i="2"/>
  <c r="G30" i="1" l="1"/>
  <c r="D33" i="1" s="1"/>
  <c r="J201" i="13"/>
  <c r="H25" i="2" s="1"/>
  <c r="H23" i="1"/>
  <c r="G34" i="2"/>
  <c r="M201" i="13"/>
  <c r="J25" i="2" s="1"/>
  <c r="O201" i="13"/>
  <c r="L25" i="2" s="1"/>
  <c r="M25" i="2" s="1"/>
  <c r="H21" i="1"/>
  <c r="N201" i="10"/>
  <c r="L22" i="2" s="1"/>
  <c r="L20" i="2" s="1"/>
  <c r="J20" i="2"/>
  <c r="H20" i="2"/>
  <c r="M5" i="8"/>
  <c r="O5" i="8" s="1"/>
  <c r="O189" i="8" s="1"/>
  <c r="L19" i="2" s="1"/>
  <c r="J189" i="8"/>
  <c r="N111" i="5"/>
  <c r="H15" i="1" s="1"/>
  <c r="Q116" i="4"/>
  <c r="J15" i="2" s="1"/>
  <c r="S6" i="4"/>
  <c r="S111" i="5"/>
  <c r="L16" i="2" s="1"/>
  <c r="K26" i="2"/>
  <c r="O91" i="3"/>
  <c r="J13" i="2" s="1"/>
  <c r="H22" i="1"/>
  <c r="H20" i="1"/>
  <c r="L226" i="6"/>
  <c r="H28" i="2"/>
  <c r="H28" i="1"/>
  <c r="H29" i="1" s="1"/>
  <c r="N110" i="7"/>
  <c r="Q4" i="7"/>
  <c r="Q91" i="3"/>
  <c r="L13" i="2" s="1"/>
  <c r="Q4" i="6"/>
  <c r="Q226" i="6" s="1"/>
  <c r="L17" i="2" s="1"/>
  <c r="O226" i="6"/>
  <c r="J17" i="2" s="1"/>
  <c r="L91" i="3"/>
  <c r="Q111" i="5"/>
  <c r="J16" i="2" s="1"/>
  <c r="G14" i="2"/>
  <c r="G36" i="1"/>
  <c r="M24" i="2"/>
  <c r="G20" i="2"/>
  <c r="S116" i="4"/>
  <c r="L15" i="2" s="1"/>
  <c r="N116" i="4"/>
  <c r="H24" i="1" l="1"/>
  <c r="H16" i="2"/>
  <c r="M20" i="2"/>
  <c r="M189" i="8"/>
  <c r="J19" i="2" s="1"/>
  <c r="H19" i="2"/>
  <c r="H18" i="1"/>
  <c r="M13" i="2"/>
  <c r="H12" i="1"/>
  <c r="H13" i="2"/>
  <c r="H18" i="2"/>
  <c r="H17" i="1"/>
  <c r="H17" i="2"/>
  <c r="H16" i="1"/>
  <c r="G26" i="2"/>
  <c r="S4" i="7"/>
  <c r="Q110" i="7"/>
  <c r="J18" i="2" s="1"/>
  <c r="H15" i="2"/>
  <c r="H14" i="1"/>
  <c r="H19" i="1"/>
  <c r="J14" i="2" l="1"/>
  <c r="J26" i="2" s="1"/>
  <c r="H14" i="2"/>
  <c r="H26" i="2" s="1"/>
  <c r="H29" i="2" s="1"/>
  <c r="I34" i="2" s="1"/>
  <c r="H13" i="1"/>
  <c r="H25" i="1" s="1"/>
  <c r="H30" i="1" s="1"/>
  <c r="H36" i="1" s="1"/>
  <c r="G29" i="2"/>
  <c r="D32" i="2" s="1"/>
  <c r="B39" i="2" s="1"/>
  <c r="U4" i="7"/>
  <c r="U110" i="7" s="1"/>
  <c r="L18" i="2" s="1"/>
  <c r="L14" i="2" s="1"/>
  <c r="S110" i="7"/>
  <c r="M14" i="2" l="1"/>
  <c r="M26" i="2" s="1"/>
  <c r="L28" i="2" s="1"/>
  <c r="L26" i="2"/>
  <c r="M28" i="2" l="1"/>
  <c r="K28" i="2"/>
  <c r="K29" i="2" s="1"/>
  <c r="M27" i="2"/>
  <c r="L29" i="2" l="1"/>
  <c r="M29" i="2"/>
  <c r="H39" i="2" s="1"/>
  <c r="H41" i="2" s="1"/>
  <c r="H44" i="2" s="1"/>
  <c r="A44" i="2" s="1"/>
</calcChain>
</file>

<file path=xl/comments1.xml><?xml version="1.0" encoding="utf-8"?>
<comments xmlns="http://schemas.openxmlformats.org/spreadsheetml/2006/main">
  <authors>
    <author>SILVESTRI Daniela (EACEA)</author>
  </authors>
  <commentList>
    <comment ref="H43" authorId="0" shapeId="0">
      <text>
        <r>
          <rPr>
            <b/>
            <sz val="9"/>
            <color indexed="81"/>
            <rFont val="Tahoma"/>
            <family val="2"/>
          </rPr>
          <t>Ajouter manuellement le montant indiqué dans Appfin.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<sst xmlns="http://schemas.openxmlformats.org/spreadsheetml/2006/main" count="298" uniqueCount="152">
  <si>
    <t>Function 
in the project</t>
  </si>
  <si>
    <t>Number of working
 days on the project</t>
  </si>
  <si>
    <t>Destination</t>
  </si>
  <si>
    <t>From</t>
  </si>
  <si>
    <t>To</t>
  </si>
  <si>
    <t>Serial number</t>
  </si>
  <si>
    <t>Name of Staff member</t>
  </si>
  <si>
    <t>Currency</t>
  </si>
  <si>
    <t>Exchange rate (EUR/Currency)</t>
  </si>
  <si>
    <t>Date of payment
(dd/mm/yy)</t>
  </si>
  <si>
    <t>When necessary, fill in the correct exchange rate</t>
  </si>
  <si>
    <t>Corrected Amount in € (calculated automatically)</t>
  </si>
  <si>
    <t xml:space="preserve">Ineligible
</t>
  </si>
  <si>
    <t xml:space="preserve">Accepted </t>
  </si>
  <si>
    <t xml:space="preserve">Invoice n° or 
reference </t>
  </si>
  <si>
    <t>Average costs per working
day/staff in national currency</t>
  </si>
  <si>
    <t>Date</t>
  </si>
  <si>
    <t>Arrival</t>
  </si>
  <si>
    <t>Departure</t>
  </si>
  <si>
    <t>Organisation (please indicate name 
of applicant/partner organisation)</t>
  </si>
  <si>
    <t>Serial 
number</t>
  </si>
  <si>
    <t>Mode of transporation</t>
  </si>
  <si>
    <t>Number
of persons</t>
  </si>
  <si>
    <t xml:space="preserve">Number of days </t>
  </si>
  <si>
    <t>Place of Stay</t>
  </si>
  <si>
    <t>Amount in national currency</t>
  </si>
  <si>
    <t xml:space="preserve">Organisation (please indicate name of 
applicant/partner organisation) </t>
  </si>
  <si>
    <t xml:space="preserve">Name  of 
 person(s) </t>
  </si>
  <si>
    <t>Name of the activity</t>
  </si>
  <si>
    <t>Dates of the activity</t>
  </si>
  <si>
    <t>Place of the activity</t>
  </si>
  <si>
    <t>Accepted</t>
  </si>
  <si>
    <t>Organisation (please indicate name of applicant/partner organisation)</t>
  </si>
  <si>
    <t>Type of equipment</t>
  </si>
  <si>
    <t>Organisation (please indicate name
 of applicant/partner organisation)</t>
  </si>
  <si>
    <t>Depreciation rate % 
(if rented: rate = 100%)</t>
  </si>
  <si>
    <t>Number of days</t>
  </si>
  <si>
    <t>Organisation (please indicate name  of applicant/partner organisation)</t>
  </si>
  <si>
    <t>Amount (per day)  in national currency</t>
  </si>
  <si>
    <t>Date of payment (dd/mm/yy)</t>
  </si>
  <si>
    <t>Name of subcontractor</t>
  </si>
  <si>
    <t>Further specifications</t>
  </si>
  <si>
    <t xml:space="preserve">Type of item </t>
  </si>
  <si>
    <t xml:space="preserve">Description and justification 
of the other costs </t>
  </si>
  <si>
    <t>Indirect Costs - Flat rate amount not exceeding 7% of eligible direct costs</t>
  </si>
  <si>
    <t>Detailed description / Nature of the expenses / Justification</t>
  </si>
  <si>
    <t>Amount in EUR to be filled in by the beneficiary</t>
  </si>
  <si>
    <t>EXPENDITURE</t>
  </si>
  <si>
    <t>Direct Costs</t>
  </si>
  <si>
    <t>1. Human Resources</t>
  </si>
  <si>
    <t>2. Activity costs</t>
  </si>
  <si>
    <t>2.1. Travel costs</t>
  </si>
  <si>
    <t>2.2. Subsistence costs</t>
  </si>
  <si>
    <t>2.4. Equipment costs</t>
  </si>
  <si>
    <t>2.5. Rental costs</t>
  </si>
  <si>
    <t>3. Communication and dissemination costs</t>
  </si>
  <si>
    <t>3.1. Communication costs</t>
  </si>
  <si>
    <t>3.2. Dissemination costs</t>
  </si>
  <si>
    <t>3.3. Interpretation and Translation costs</t>
  </si>
  <si>
    <t>4. Subcontracting costs</t>
  </si>
  <si>
    <t>5. Other costs</t>
  </si>
  <si>
    <t>Total direct costs</t>
  </si>
  <si>
    <t>Indirect Costs</t>
  </si>
  <si>
    <t>Indirect costs (Maximum of 7% of total eligible direct costs)</t>
  </si>
  <si>
    <t>Total indirect costs</t>
  </si>
  <si>
    <t>INCOME</t>
  </si>
  <si>
    <t>EU Grant requested</t>
  </si>
  <si>
    <t>Other contribution</t>
  </si>
  <si>
    <t>Grant agreement</t>
  </si>
  <si>
    <t>Final report</t>
  </si>
  <si>
    <t>(white cells to be filled in 
by the beneficiary)</t>
  </si>
  <si>
    <t>(grey cells filled in automatically
once all tabs have been completed)</t>
  </si>
  <si>
    <t xml:space="preserve">TOTAL </t>
  </si>
  <si>
    <t>TOTAL</t>
  </si>
  <si>
    <t>TOTAL  EXPENDITURE</t>
  </si>
  <si>
    <t>TOTAL  INCOME</t>
  </si>
  <si>
    <t xml:space="preserve">
Erasmus+ European Youth Together
FINAL FINANCIAL STATEMENT
</t>
  </si>
  <si>
    <t>Organisation's name:</t>
  </si>
  <si>
    <t>Eligibility period:</t>
  </si>
  <si>
    <t xml:space="preserve">Grant Agreement n°: </t>
  </si>
  <si>
    <t>Grant 
agreement</t>
  </si>
  <si>
    <t>Final
 report</t>
  </si>
  <si>
    <t>Financial Analysis</t>
  </si>
  <si>
    <t xml:space="preserve">Costs after correction of exchange rate </t>
  </si>
  <si>
    <t>Pre-financing already paid</t>
  </si>
  <si>
    <t>Final Grant after assesment (Minimum value of A,B,C)</t>
  </si>
  <si>
    <t>CEINLING APPLIED</t>
  </si>
  <si>
    <t xml:space="preserve">Erasmus+ European Youth Together
FINAL FINANCIAL STATEMENT
</t>
  </si>
  <si>
    <t xml:space="preserve">A: Maximum EU Contribution </t>
  </si>
  <si>
    <t>B: Requested amount</t>
  </si>
  <si>
    <t>Maximum EU Contribution:</t>
  </si>
  <si>
    <t>% of EU  Co-financing:</t>
  </si>
  <si>
    <t>Final Grant after penalities (if applicable)</t>
  </si>
  <si>
    <t xml:space="preserve">   2.1. Travel costs</t>
  </si>
  <si>
    <t xml:space="preserve">   2.2. Subsistence costs</t>
  </si>
  <si>
    <t xml:space="preserve">   2.4. Equipment costs</t>
  </si>
  <si>
    <t xml:space="preserve">   2.5. Rental costs</t>
  </si>
  <si>
    <t xml:space="preserve">   3.1. Communication costs</t>
  </si>
  <si>
    <t xml:space="preserve">   3.2. Dissemination costs</t>
  </si>
  <si>
    <t xml:space="preserve">   3.3. Interpretation and Translation costs</t>
  </si>
  <si>
    <t>Indirect costs (Max of 7% of total eligible direct costs)</t>
  </si>
  <si>
    <t xml:space="preserve">INELIGIBLE 
COSTS </t>
  </si>
  <si>
    <t>Financial comments</t>
  </si>
  <si>
    <t xml:space="preserve">Description and justification of the travel costs </t>
  </si>
  <si>
    <t>Ineligible</t>
  </si>
  <si>
    <t>Description and justification of the subsistence costs</t>
  </si>
  <si>
    <t>Organisation  (Please indicate 
name of applicant/partner organisation)</t>
  </si>
  <si>
    <t>Task description  for each
 staff member individually</t>
  </si>
  <si>
    <t>Amount in EUR
(calculated automatically)</t>
  </si>
  <si>
    <t>Name of person(s) travelling</t>
  </si>
  <si>
    <t>Detailed description/Nature of the expenses/Justification</t>
  </si>
  <si>
    <t>Description and justification
 of the rental costs</t>
  </si>
  <si>
    <r>
      <t xml:space="preserve">Amount in EUR
</t>
    </r>
    <r>
      <rPr>
        <sz val="11"/>
        <rFont val="Calibri"/>
        <family val="2"/>
        <scheme val="minor"/>
      </rPr>
      <t>(calculated automatically)</t>
    </r>
  </si>
  <si>
    <r>
      <t xml:space="preserve">Amount in EUR
</t>
    </r>
    <r>
      <rPr>
        <sz val="11"/>
        <color theme="1"/>
        <rFont val="Calibri"/>
        <family val="2"/>
        <scheme val="minor"/>
      </rPr>
      <t>(calculated automatically)</t>
    </r>
  </si>
  <si>
    <r>
      <t xml:space="preserve">Date of payment </t>
    </r>
    <r>
      <rPr>
        <sz val="11"/>
        <color theme="1"/>
        <rFont val="Calibri"/>
        <family val="2"/>
        <scheme val="minor"/>
      </rPr>
      <t>(dd/mm/yy)</t>
    </r>
  </si>
  <si>
    <r>
      <t xml:space="preserve">Corrected Amount in € </t>
    </r>
    <r>
      <rPr>
        <sz val="11"/>
        <color theme="1"/>
        <rFont val="Calibri"/>
        <family val="2"/>
        <scheme val="minor"/>
      </rPr>
      <t>(calculated automatically)</t>
    </r>
  </si>
  <si>
    <t>Amount in €
(calculated automatically)</t>
  </si>
  <si>
    <r>
      <t xml:space="preserve">Date of payment </t>
    </r>
    <r>
      <rPr>
        <sz val="11"/>
        <rFont val="Calibri"/>
        <family val="2"/>
        <scheme val="minor"/>
      </rPr>
      <t>(dd/mm/yy)</t>
    </r>
  </si>
  <si>
    <t>Description and justification of the communication costs</t>
  </si>
  <si>
    <t>Description and justification of the dissemination costs</t>
  </si>
  <si>
    <t>Description and justification of the interpretation/translations costs</t>
  </si>
  <si>
    <t xml:space="preserve">Description and justification (please specify if the equipment is rented) </t>
  </si>
  <si>
    <t>Description (Please specify the nature of the cost, purpose of the expense…)</t>
  </si>
  <si>
    <t>1. Human Resources costs</t>
  </si>
  <si>
    <t xml:space="preserve">   2.3. Meetings, Seminars, Conferences ….</t>
  </si>
  <si>
    <t>2.3. Meeting, seminars, conferences</t>
  </si>
  <si>
    <t>3.3. Interpretation and translation costs</t>
  </si>
  <si>
    <t xml:space="preserve"> (Max Grant 80%)</t>
  </si>
  <si>
    <t>% of EU Co-financing:</t>
  </si>
  <si>
    <r>
      <rPr>
        <b/>
        <sz val="11"/>
        <color theme="1"/>
        <rFont val="Calibri"/>
        <family val="2"/>
        <scheme val="minor"/>
      </rPr>
      <t xml:space="preserve">Transfer of costs </t>
    </r>
    <r>
      <rPr>
        <sz val="11"/>
        <color theme="1"/>
        <rFont val="Calibri"/>
        <family val="2"/>
        <scheme val="minor"/>
      </rPr>
      <t xml:space="preserve">
(recorded in wrong chapters)</t>
    </r>
  </si>
  <si>
    <t>2.3. Meetings, Seminars, Conferences,….</t>
  </si>
  <si>
    <t>Country of Stay</t>
  </si>
  <si>
    <t>Penality in % (if applicable):</t>
  </si>
  <si>
    <t xml:space="preserve">C: </t>
  </si>
  <si>
    <t>of co-financing of eligible costs</t>
  </si>
  <si>
    <t>VAT amount</t>
  </si>
  <si>
    <t>Net amount in national currency</t>
  </si>
  <si>
    <t>Net amount in  national currency</t>
  </si>
  <si>
    <t>National Currency</t>
  </si>
  <si>
    <t>% of use</t>
  </si>
  <si>
    <t>Net amout of purchase/rent per item in national currency</t>
  </si>
  <si>
    <t>VAT Amount</t>
  </si>
  <si>
    <t>Amount in national currency
(calculated automatically)</t>
  </si>
  <si>
    <r>
      <t xml:space="preserve">Amount in national currency
</t>
    </r>
    <r>
      <rPr>
        <sz val="11"/>
        <rFont val="Calibri"/>
        <family val="2"/>
        <scheme val="minor"/>
      </rPr>
      <t>(calculated automatically)</t>
    </r>
  </si>
  <si>
    <t>When necessary, fill in the correct depreciation rate</t>
  </si>
  <si>
    <t>CALCULATION OF THE FINAL GRANT</t>
  </si>
  <si>
    <r>
      <rPr>
        <b/>
        <sz val="11"/>
        <color theme="1"/>
        <rFont val="Calibri"/>
        <family val="2"/>
        <scheme val="minor"/>
      </rPr>
      <t>ELIIGIBLE COSTS</t>
    </r>
    <r>
      <rPr>
        <sz val="11"/>
        <color theme="1"/>
        <rFont val="Calibri"/>
        <family val="2"/>
        <scheme val="minor"/>
      </rPr>
      <t xml:space="preserve">
(after analysis &amp; tranfert)</t>
    </r>
  </si>
  <si>
    <r>
      <rPr>
        <b/>
        <sz val="11"/>
        <color theme="1"/>
        <rFont val="Calibri"/>
        <family val="2"/>
        <scheme val="minor"/>
      </rPr>
      <t>ACCEPTED COSTS</t>
    </r>
    <r>
      <rPr>
        <sz val="11"/>
        <color theme="1"/>
        <rFont val="Calibri"/>
        <family val="2"/>
        <scheme val="minor"/>
      </rPr>
      <t xml:space="preserve">
(transfer maximum +10% per heading )</t>
    </r>
  </si>
  <si>
    <t>MIN (A,B,C)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</si>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</sst>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164" formatCode="&quot;€&quot;\ #,##0.00;[Red]&quot;€&quot;\ \-#,##0.00"/>
    <numFmt numFmtId="165" formatCode="d/mm/yyyy;@"/>
    <numFmt numFmtId="166" formatCode="&quot;€&quot;\ #,##0.00"/>
    <numFmt numFmtId="167" formatCode="#,##0.0000"/>
    <numFmt numFmtId="168" formatCode="[$€-80C]\ 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theme="0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74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9" fontId="5" fillId="9" borderId="38" xfId="0" applyNumberFormat="1" applyFont="1" applyFill="1" applyBorder="1" applyAlignment="1" applyProtection="1">
      <alignment horizontal="center" vertical="center" wrapText="1"/>
    </xf>
    <xf numFmtId="9" fontId="5" fillId="9" borderId="39" xfId="0" applyNumberFormat="1" applyFont="1" applyFill="1" applyBorder="1" applyAlignment="1" applyProtection="1">
      <alignment horizontal="center" vertical="center" wrapText="1"/>
    </xf>
    <xf numFmtId="9" fontId="5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167" fontId="0" fillId="0" borderId="0" xfId="0" applyNumberFormat="1"/>
    <xf numFmtId="167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0" borderId="36" xfId="0" applyNumberFormat="1" applyFont="1" applyBorder="1" applyAlignment="1" applyProtection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right" vertical="center"/>
    </xf>
    <xf numFmtId="4" fontId="4" fillId="0" borderId="57" xfId="0" applyNumberFormat="1" applyFont="1" applyBorder="1" applyAlignment="1" applyProtection="1">
      <alignment horizontal="right" vertical="center"/>
    </xf>
    <xf numFmtId="4" fontId="4" fillId="0" borderId="3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4" fontId="0" fillId="0" borderId="1" xfId="0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vertical="top"/>
    </xf>
    <xf numFmtId="4" fontId="0" fillId="0" borderId="28" xfId="0" applyNumberFormat="1" applyFont="1" applyBorder="1" applyAlignment="1" applyProtection="1">
      <alignment horizontal="right" vertical="center"/>
    </xf>
    <xf numFmtId="4" fontId="0" fillId="0" borderId="28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1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4" fontId="4" fillId="0" borderId="36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4" fontId="4" fillId="0" borderId="57" xfId="0" applyNumberFormat="1" applyFont="1" applyBorder="1" applyAlignment="1">
      <alignment horizontal="right" vertical="center"/>
    </xf>
    <xf numFmtId="0" fontId="7" fillId="0" borderId="0" xfId="0" applyFont="1"/>
    <xf numFmtId="167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right" vertical="center"/>
    </xf>
    <xf numFmtId="4" fontId="10" fillId="0" borderId="36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10" fillId="0" borderId="57" xfId="0" applyNumberFormat="1" applyFont="1" applyBorder="1" applyAlignment="1">
      <alignment horizontal="right" vertical="center"/>
    </xf>
    <xf numFmtId="4" fontId="10" fillId="0" borderId="38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/>
    </xf>
    <xf numFmtId="4" fontId="0" fillId="4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4" fontId="0" fillId="0" borderId="1" xfId="0" applyNumberFormat="1" applyFont="1" applyBorder="1" applyAlignment="1">
      <alignment horizontal="right" vertical="center" wrapText="1"/>
    </xf>
    <xf numFmtId="4" fontId="0" fillId="0" borderId="2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top"/>
    </xf>
    <xf numFmtId="167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 wrapText="1"/>
    </xf>
    <xf numFmtId="1" fontId="0" fillId="10" borderId="1" xfId="0" applyNumberFormat="1" applyFont="1" applyFill="1" applyBorder="1" applyAlignment="1">
      <alignment horizontal="center" vertical="center" wrapText="1"/>
    </xf>
    <xf numFmtId="4" fontId="0" fillId="10" borderId="1" xfId="0" applyNumberFormat="1" applyFont="1" applyFill="1" applyBorder="1" applyAlignment="1">
      <alignment horizontal="center" vertical="center" wrapText="1"/>
    </xf>
    <xf numFmtId="167" fontId="0" fillId="10" borderId="1" xfId="0" applyNumberFormat="1" applyFont="1" applyFill="1" applyBorder="1" applyAlignment="1">
      <alignment horizontal="center" vertical="center" wrapText="1"/>
    </xf>
    <xf numFmtId="165" fontId="0" fillId="10" borderId="1" xfId="0" applyNumberFormat="1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165" fontId="0" fillId="10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 applyProtection="1">
      <alignment horizontal="center" vertical="center" wrapText="1"/>
    </xf>
    <xf numFmtId="167" fontId="0" fillId="3" borderId="1" xfId="0" applyNumberFormat="1" applyFont="1" applyFill="1" applyBorder="1" applyAlignment="1" applyProtection="1">
      <alignment horizontal="center" vertical="center" wrapText="1"/>
    </xf>
    <xf numFmtId="4" fontId="0" fillId="3" borderId="1" xfId="0" applyNumberFormat="1" applyFont="1" applyFill="1" applyBorder="1" applyAlignment="1" applyProtection="1">
      <alignment horizontal="center" vertical="center" wrapText="1"/>
    </xf>
    <xf numFmtId="4" fontId="2" fillId="11" borderId="1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7" fillId="0" borderId="57" xfId="0" applyNumberFormat="1" applyFont="1" applyBorder="1" applyAlignment="1">
      <alignment horizontal="right" vertical="center"/>
    </xf>
    <xf numFmtId="4" fontId="7" fillId="0" borderId="38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4" fontId="7" fillId="0" borderId="36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167" fontId="0" fillId="0" borderId="0" xfId="0" applyNumberFormat="1" applyFont="1"/>
    <xf numFmtId="167" fontId="4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left" vertical="center"/>
    </xf>
    <xf numFmtId="167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0" fillId="10" borderId="57" xfId="0" applyFont="1" applyFill="1" applyBorder="1" applyAlignment="1">
      <alignment horizontal="center" vertical="center"/>
    </xf>
    <xf numFmtId="0" fontId="0" fillId="10" borderId="8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0" xfId="0" applyNumberFormat="1" applyFont="1" applyAlignment="1">
      <alignment vertical="center" wrapText="1"/>
    </xf>
    <xf numFmtId="168" fontId="11" fillId="7" borderId="40" xfId="0" applyNumberFormat="1" applyFont="1" applyFill="1" applyBorder="1" applyAlignment="1" applyProtection="1">
      <alignment horizontal="center" vertical="center" wrapText="1"/>
    </xf>
    <xf numFmtId="168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8" borderId="14" xfId="0" applyFont="1" applyFill="1" applyBorder="1" applyAlignment="1" applyProtection="1">
      <alignment horizontal="left" vertical="center" wrapText="1"/>
    </xf>
    <xf numFmtId="168" fontId="10" fillId="8" borderId="41" xfId="0" applyNumberFormat="1" applyFont="1" applyFill="1" applyBorder="1" applyAlignment="1" applyProtection="1">
      <alignment horizontal="right" vertical="center" wrapText="1"/>
    </xf>
    <xf numFmtId="168" fontId="10" fillId="8" borderId="42" xfId="0" applyNumberFormat="1" applyFont="1" applyFill="1" applyBorder="1" applyAlignment="1" applyProtection="1">
      <alignment horizontal="right" vertical="center" wrapText="1"/>
    </xf>
    <xf numFmtId="168" fontId="10" fillId="7" borderId="39" xfId="0" applyNumberFormat="1" applyFont="1" applyFill="1" applyBorder="1" applyAlignment="1" applyProtection="1">
      <alignment horizontal="right" vertical="center"/>
    </xf>
    <xf numFmtId="0" fontId="10" fillId="6" borderId="5" xfId="0" applyFont="1" applyFill="1" applyBorder="1" applyAlignment="1" applyProtection="1">
      <alignment horizontal="left" vertical="center" wrapText="1"/>
    </xf>
    <xf numFmtId="0" fontId="10" fillId="6" borderId="0" xfId="0" applyFont="1" applyFill="1" applyBorder="1" applyAlignment="1" applyProtection="1">
      <alignment horizontal="left" vertical="center" wrapText="1"/>
    </xf>
    <xf numFmtId="164" fontId="10" fillId="6" borderId="43" xfId="0" applyNumberFormat="1" applyFont="1" applyFill="1" applyBorder="1" applyAlignment="1" applyProtection="1">
      <alignment vertical="center"/>
    </xf>
    <xf numFmtId="4" fontId="11" fillId="7" borderId="40" xfId="0" applyNumberFormat="1" applyFont="1" applyFill="1" applyBorder="1" applyAlignment="1" applyProtection="1">
      <alignment horizontal="center" vertical="center" wrapText="1"/>
    </xf>
    <xf numFmtId="4" fontId="11" fillId="7" borderId="12" xfId="0" applyNumberFormat="1" applyFont="1" applyFill="1" applyBorder="1" applyAlignment="1" applyProtection="1">
      <alignment horizontal="center" vertical="center" wrapText="1"/>
    </xf>
    <xf numFmtId="168" fontId="3" fillId="8" borderId="15" xfId="0" applyNumberFormat="1" applyFont="1" applyFill="1" applyBorder="1" applyAlignment="1" applyProtection="1">
      <alignment horizontal="right" vertical="center" wrapText="1"/>
    </xf>
    <xf numFmtId="168" fontId="10" fillId="7" borderId="32" xfId="0" applyNumberFormat="1" applyFont="1" applyFill="1" applyBorder="1" applyAlignment="1" applyProtection="1">
      <alignment horizontal="right" vertical="center" wrapText="1"/>
    </xf>
    <xf numFmtId="168" fontId="10" fillId="7" borderId="24" xfId="0" applyNumberFormat="1" applyFont="1" applyFill="1" applyBorder="1" applyAlignment="1" applyProtection="1">
      <alignment horizontal="right" vertical="center" wrapText="1"/>
    </xf>
    <xf numFmtId="0" fontId="9" fillId="5" borderId="6" xfId="0" applyFont="1" applyFill="1" applyBorder="1" applyAlignment="1" applyProtection="1">
      <alignment vertical="center"/>
    </xf>
    <xf numFmtId="0" fontId="9" fillId="5" borderId="7" xfId="0" applyFont="1" applyFill="1" applyBorder="1" applyAlignment="1" applyProtection="1">
      <alignment vertical="center"/>
    </xf>
    <xf numFmtId="0" fontId="9" fillId="5" borderId="6" xfId="0" applyFont="1" applyFill="1" applyBorder="1" applyAlignment="1" applyProtection="1">
      <alignment horizontal="right" vertical="center"/>
    </xf>
    <xf numFmtId="168" fontId="4" fillId="5" borderId="39" xfId="0" applyNumberFormat="1" applyFont="1" applyFill="1" applyBorder="1" applyAlignment="1" applyProtection="1">
      <alignment horizontal="right" vertical="center"/>
    </xf>
    <xf numFmtId="168" fontId="4" fillId="5" borderId="8" xfId="0" applyNumberFormat="1" applyFont="1" applyFill="1" applyBorder="1" applyAlignment="1" applyProtection="1">
      <alignment horizontal="right" vertical="center"/>
    </xf>
    <xf numFmtId="0" fontId="0" fillId="6" borderId="5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horizontal="left" vertical="center"/>
    </xf>
    <xf numFmtId="0" fontId="0" fillId="6" borderId="43" xfId="0" applyFont="1" applyFill="1" applyBorder="1" applyAlignment="1" applyProtection="1">
      <alignment vertical="center"/>
    </xf>
    <xf numFmtId="10" fontId="10" fillId="8" borderId="14" xfId="0" applyNumberFormat="1" applyFont="1" applyFill="1" applyBorder="1" applyAlignment="1" applyProtection="1">
      <alignment horizontal="left" vertical="center" wrapText="1"/>
    </xf>
    <xf numFmtId="168" fontId="3" fillId="0" borderId="18" xfId="0" applyNumberFormat="1" applyFont="1" applyFill="1" applyBorder="1" applyAlignment="1" applyProtection="1">
      <alignment horizontal="right" vertical="center" wrapText="1"/>
      <protection locked="0"/>
    </xf>
    <xf numFmtId="168" fontId="10" fillId="5" borderId="6" xfId="0" applyNumberFormat="1" applyFont="1" applyFill="1" applyBorder="1" applyAlignment="1" applyProtection="1">
      <alignment horizontal="right" vertical="center"/>
    </xf>
    <xf numFmtId="168" fontId="10" fillId="5" borderId="8" xfId="0" applyNumberFormat="1" applyFont="1" applyFill="1" applyBorder="1" applyAlignment="1" applyProtection="1">
      <alignment horizontal="right" vertical="center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8" fontId="3" fillId="0" borderId="25" xfId="0" applyNumberFormat="1" applyFont="1" applyFill="1" applyBorder="1" applyAlignment="1" applyProtection="1">
      <alignment horizontal="right" vertical="center" wrapText="1"/>
      <protection locked="0"/>
    </xf>
    <xf numFmtId="9" fontId="5" fillId="9" borderId="8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8" fontId="11" fillId="7" borderId="12" xfId="0" applyNumberFormat="1" applyFont="1" applyFill="1" applyBorder="1" applyAlignment="1" applyProtection="1">
      <alignment horizontal="center" vertical="center" wrapText="1"/>
    </xf>
    <xf numFmtId="168" fontId="10" fillId="8" borderId="15" xfId="0" applyNumberFormat="1" applyFont="1" applyFill="1" applyBorder="1" applyAlignment="1" applyProtection="1">
      <alignment horizontal="right" vertical="center" wrapText="1"/>
    </xf>
    <xf numFmtId="168" fontId="10" fillId="8" borderId="25" xfId="0" applyNumberFormat="1" applyFont="1" applyFill="1" applyBorder="1" applyAlignment="1" applyProtection="1">
      <alignment horizontal="right" vertical="center" wrapText="1"/>
    </xf>
    <xf numFmtId="168" fontId="10" fillId="7" borderId="8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Alignment="1">
      <alignment vertical="center"/>
    </xf>
    <xf numFmtId="0" fontId="0" fillId="0" borderId="0" xfId="0" applyFont="1" applyAlignment="1">
      <alignment vertical="top" wrapText="1"/>
    </xf>
    <xf numFmtId="164" fontId="0" fillId="0" borderId="0" xfId="0" applyNumberFormat="1" applyFont="1"/>
    <xf numFmtId="0" fontId="0" fillId="0" borderId="0" xfId="0" applyFont="1" applyFill="1" applyBorder="1"/>
    <xf numFmtId="0" fontId="7" fillId="0" borderId="35" xfId="0" applyFont="1" applyBorder="1" applyAlignment="1" applyProtection="1">
      <protection locked="0"/>
    </xf>
    <xf numFmtId="0" fontId="7" fillId="0" borderId="0" xfId="0" applyFont="1" applyBorder="1" applyAlignment="1"/>
    <xf numFmtId="0" fontId="4" fillId="0" borderId="0" xfId="0" applyFont="1" applyAlignment="1">
      <alignment horizontal="left" vertical="top"/>
    </xf>
    <xf numFmtId="0" fontId="7" fillId="0" borderId="0" xfId="0" applyFont="1" applyBorder="1" applyAlignment="1" applyProtection="1">
      <alignment horizontal="center"/>
    </xf>
    <xf numFmtId="0" fontId="0" fillId="0" borderId="4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1" fillId="0" borderId="49" xfId="0" applyFont="1" applyFill="1" applyBorder="1" applyAlignment="1" applyProtection="1">
      <alignment horizontal="center" wrapText="1"/>
    </xf>
    <xf numFmtId="0" fontId="11" fillId="0" borderId="40" xfId="0" applyFont="1" applyFill="1" applyBorder="1" applyAlignment="1" applyProtection="1">
      <alignment horizontal="center" wrapText="1"/>
    </xf>
    <xf numFmtId="0" fontId="0" fillId="0" borderId="45" xfId="0" applyFont="1" applyBorder="1"/>
    <xf numFmtId="0" fontId="0" fillId="0" borderId="25" xfId="0" applyFont="1" applyBorder="1"/>
    <xf numFmtId="164" fontId="10" fillId="8" borderId="50" xfId="0" applyNumberFormat="1" applyFont="1" applyFill="1" applyBorder="1" applyAlignment="1" applyProtection="1">
      <alignment horizontal="right" vertical="center" wrapText="1"/>
    </xf>
    <xf numFmtId="164" fontId="10" fillId="8" borderId="41" xfId="0" applyNumberFormat="1" applyFont="1" applyFill="1" applyBorder="1" applyAlignment="1" applyProtection="1">
      <alignment horizontal="right" vertical="center" wrapText="1"/>
    </xf>
    <xf numFmtId="4" fontId="7" fillId="8" borderId="1" xfId="0" applyNumberFormat="1" applyFont="1" applyFill="1" applyBorder="1" applyProtection="1">
      <protection locked="0"/>
    </xf>
    <xf numFmtId="164" fontId="10" fillId="8" borderId="1" xfId="0" applyNumberFormat="1" applyFont="1" applyFill="1" applyBorder="1" applyAlignment="1" applyProtection="1">
      <alignment horizontal="right" vertical="center" wrapText="1"/>
    </xf>
    <xf numFmtId="4" fontId="10" fillId="8" borderId="17" xfId="0" applyNumberFormat="1" applyFont="1" applyFill="1" applyBorder="1" applyAlignment="1" applyProtection="1">
      <alignment horizontal="right" vertical="center" wrapText="1"/>
    </xf>
    <xf numFmtId="164" fontId="10" fillId="8" borderId="51" xfId="0" applyNumberFormat="1" applyFont="1" applyFill="1" applyBorder="1" applyAlignment="1" applyProtection="1">
      <alignment horizontal="right" vertical="center" wrapText="1"/>
    </xf>
    <xf numFmtId="164" fontId="3" fillId="0" borderId="50" xfId="0" applyNumberFormat="1" applyFont="1" applyFill="1" applyBorder="1" applyAlignment="1" applyProtection="1">
      <alignment horizontal="right" vertical="center" wrapText="1"/>
    </xf>
    <xf numFmtId="164" fontId="3" fillId="0" borderId="41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Border="1" applyProtection="1">
      <protection locked="0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4" fontId="0" fillId="0" borderId="17" xfId="0" applyNumberFormat="1" applyFont="1" applyBorder="1"/>
    <xf numFmtId="164" fontId="10" fillId="8" borderId="52" xfId="0" applyNumberFormat="1" applyFont="1" applyFill="1" applyBorder="1" applyAlignment="1" applyProtection="1">
      <alignment horizontal="right" vertical="center" wrapText="1"/>
    </xf>
    <xf numFmtId="4" fontId="0" fillId="8" borderId="1" xfId="0" applyNumberFormat="1" applyFont="1" applyFill="1" applyBorder="1" applyProtection="1">
      <protection locked="0"/>
    </xf>
    <xf numFmtId="164" fontId="3" fillId="0" borderId="52" xfId="0" applyNumberFormat="1" applyFont="1" applyFill="1" applyBorder="1" applyAlignment="1" applyProtection="1">
      <alignment horizontal="right" vertical="center" wrapText="1"/>
    </xf>
    <xf numFmtId="164" fontId="10" fillId="8" borderId="43" xfId="0" applyNumberFormat="1" applyFont="1" applyFill="1" applyBorder="1" applyAlignment="1" applyProtection="1">
      <alignment horizontal="right" vertical="center" wrapText="1"/>
    </xf>
    <xf numFmtId="4" fontId="7" fillId="8" borderId="28" xfId="0" applyNumberFormat="1" applyFont="1" applyFill="1" applyBorder="1" applyProtection="1">
      <protection locked="0"/>
    </xf>
    <xf numFmtId="164" fontId="10" fillId="8" borderId="28" xfId="0" applyNumberFormat="1" applyFont="1" applyFill="1" applyBorder="1" applyAlignment="1" applyProtection="1">
      <alignment horizontal="right" vertical="center" wrapText="1"/>
    </xf>
    <xf numFmtId="4" fontId="10" fillId="8" borderId="18" xfId="0" applyNumberFormat="1" applyFont="1" applyFill="1" applyBorder="1" applyAlignment="1" applyProtection="1">
      <alignment horizontal="right" vertical="center" wrapText="1"/>
    </xf>
    <xf numFmtId="164" fontId="10" fillId="7" borderId="57" xfId="0" applyNumberFormat="1" applyFont="1" applyFill="1" applyBorder="1" applyAlignment="1" applyProtection="1">
      <alignment horizontal="right" vertical="center"/>
    </xf>
    <xf numFmtId="164" fontId="10" fillId="7" borderId="39" xfId="0" applyNumberFormat="1" applyFont="1" applyFill="1" applyBorder="1" applyAlignment="1" applyProtection="1">
      <alignment horizontal="right" vertical="center"/>
    </xf>
    <xf numFmtId="164" fontId="10" fillId="7" borderId="38" xfId="0" applyNumberFormat="1" applyFont="1" applyFill="1" applyBorder="1" applyAlignment="1" applyProtection="1">
      <alignment horizontal="right" vertical="center" wrapText="1"/>
    </xf>
    <xf numFmtId="164" fontId="10" fillId="7" borderId="38" xfId="0" applyNumberFormat="1" applyFont="1" applyFill="1" applyBorder="1" applyAlignment="1" applyProtection="1">
      <alignment horizontal="right" vertical="center"/>
    </xf>
    <xf numFmtId="164" fontId="10" fillId="7" borderId="8" xfId="0" applyNumberFormat="1" applyFont="1" applyFill="1" applyBorder="1" applyAlignment="1" applyProtection="1">
      <alignment horizontal="right" vertical="center"/>
    </xf>
    <xf numFmtId="164" fontId="3" fillId="0" borderId="49" xfId="0" applyNumberFormat="1" applyFont="1" applyFill="1" applyBorder="1" applyAlignment="1" applyProtection="1">
      <alignment horizontal="right" vertical="center" wrapText="1"/>
    </xf>
    <xf numFmtId="164" fontId="3" fillId="0" borderId="40" xfId="0" applyNumberFormat="1" applyFont="1" applyFill="1" applyBorder="1" applyAlignment="1" applyProtection="1">
      <alignment horizontal="right" vertical="center" wrapText="1"/>
    </xf>
    <xf numFmtId="166" fontId="3" fillId="0" borderId="11" xfId="0" applyNumberFormat="1" applyFont="1" applyFill="1" applyBorder="1" applyAlignment="1" applyProtection="1">
      <alignment horizontal="right" vertical="center" wrapText="1"/>
    </xf>
    <xf numFmtId="164" fontId="3" fillId="0" borderId="37" xfId="0" applyNumberFormat="1" applyFont="1" applyFill="1" applyBorder="1" applyAlignment="1" applyProtection="1">
      <alignment horizontal="right" vertical="center" wrapText="1"/>
    </xf>
    <xf numFmtId="164" fontId="3" fillId="0" borderId="12" xfId="0" applyNumberFormat="1" applyFont="1" applyFill="1" applyBorder="1" applyAlignment="1" applyProtection="1">
      <alignment horizontal="right" vertical="center" wrapText="1"/>
    </xf>
    <xf numFmtId="166" fontId="10" fillId="7" borderId="23" xfId="0" applyNumberFormat="1" applyFont="1" applyFill="1" applyBorder="1" applyAlignment="1" applyProtection="1">
      <alignment horizontal="right" vertical="center" wrapText="1"/>
    </xf>
    <xf numFmtId="164" fontId="10" fillId="7" borderId="46" xfId="0" applyNumberFormat="1" applyFont="1" applyFill="1" applyBorder="1" applyAlignment="1" applyProtection="1">
      <alignment horizontal="right" vertical="center" wrapText="1"/>
    </xf>
    <xf numFmtId="164" fontId="10" fillId="7" borderId="24" xfId="0" applyNumberFormat="1" applyFont="1" applyFill="1" applyBorder="1" applyAlignment="1" applyProtection="1">
      <alignment horizontal="right" vertical="center" wrapText="1"/>
    </xf>
    <xf numFmtId="164" fontId="4" fillId="5" borderId="57" xfId="0" applyNumberFormat="1" applyFont="1" applyFill="1" applyBorder="1" applyAlignment="1" applyProtection="1">
      <alignment horizontal="right" vertical="center"/>
    </xf>
    <xf numFmtId="164" fontId="4" fillId="5" borderId="39" xfId="0" applyNumberFormat="1" applyFont="1" applyFill="1" applyBorder="1" applyAlignment="1" applyProtection="1">
      <alignment horizontal="right" vertical="center"/>
    </xf>
    <xf numFmtId="0" fontId="0" fillId="6" borderId="5" xfId="0" applyFont="1" applyFill="1" applyBorder="1" applyAlignment="1" applyProtection="1">
      <alignment horizontal="left"/>
    </xf>
    <xf numFmtId="0" fontId="0" fillId="6" borderId="0" xfId="0" applyFont="1" applyFill="1" applyBorder="1" applyAlignment="1" applyProtection="1">
      <alignment horizontal="left"/>
    </xf>
    <xf numFmtId="0" fontId="0" fillId="6" borderId="0" xfId="0" applyFont="1" applyFill="1" applyBorder="1" applyAlignment="1" applyProtection="1"/>
    <xf numFmtId="164" fontId="3" fillId="0" borderId="58" xfId="0" applyNumberFormat="1" applyFont="1" applyFill="1" applyBorder="1" applyAlignment="1" applyProtection="1">
      <alignment horizontal="right" vertical="center" wrapText="1"/>
    </xf>
    <xf numFmtId="164" fontId="3" fillId="0" borderId="59" xfId="0" applyNumberFormat="1" applyFont="1" applyFill="1" applyBorder="1" applyAlignment="1" applyProtection="1">
      <alignment horizontal="right" vertical="center" wrapText="1"/>
    </xf>
    <xf numFmtId="164" fontId="3" fillId="0" borderId="19" xfId="0" applyNumberFormat="1" applyFont="1" applyFill="1" applyBorder="1" applyAlignment="1" applyProtection="1">
      <alignment horizontal="right" vertical="center" wrapText="1"/>
    </xf>
    <xf numFmtId="164" fontId="3" fillId="0" borderId="18" xfId="0" applyNumberFormat="1" applyFont="1" applyFill="1" applyBorder="1" applyAlignment="1" applyProtection="1">
      <alignment horizontal="right" vertical="center" wrapText="1"/>
    </xf>
    <xf numFmtId="164" fontId="10" fillId="5" borderId="6" xfId="0" applyNumberFormat="1" applyFont="1" applyFill="1" applyBorder="1" applyAlignment="1" applyProtection="1">
      <alignment vertical="center"/>
    </xf>
    <xf numFmtId="164" fontId="10" fillId="5" borderId="8" xfId="0" applyNumberFormat="1" applyFont="1" applyFill="1" applyBorder="1" applyAlignment="1" applyProtection="1">
      <alignment vertical="center"/>
    </xf>
    <xf numFmtId="164" fontId="7" fillId="0" borderId="65" xfId="0" applyNumberFormat="1" applyFont="1" applyBorder="1" applyAlignment="1">
      <alignment vertical="center"/>
    </xf>
    <xf numFmtId="164" fontId="7" fillId="0" borderId="66" xfId="0" applyNumberFormat="1" applyFont="1" applyBorder="1" applyAlignment="1">
      <alignment vertical="center"/>
    </xf>
    <xf numFmtId="164" fontId="7" fillId="0" borderId="67" xfId="0" applyNumberFormat="1" applyFont="1" applyBorder="1" applyAlignment="1">
      <alignment vertical="center"/>
    </xf>
    <xf numFmtId="164" fontId="7" fillId="0" borderId="68" xfId="0" applyNumberFormat="1" applyFont="1" applyBorder="1" applyAlignment="1">
      <alignment horizontal="right" vertical="center"/>
    </xf>
    <xf numFmtId="164" fontId="4" fillId="8" borderId="36" xfId="0" applyNumberFormat="1" applyFont="1" applyFill="1" applyBorder="1" applyAlignment="1">
      <alignment vertical="center"/>
    </xf>
    <xf numFmtId="168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left"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10" fontId="0" fillId="0" borderId="22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4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164" fontId="7" fillId="0" borderId="67" xfId="0" applyNumberFormat="1" applyFont="1" applyBorder="1" applyAlignment="1" applyProtection="1">
      <alignment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5" fontId="0" fillId="0" borderId="3" xfId="0" applyNumberFormat="1" applyFont="1" applyBorder="1" applyAlignment="1" applyProtection="1">
      <alignment horizontal="left" vertical="center"/>
      <protection locked="0"/>
    </xf>
    <xf numFmtId="165" fontId="0" fillId="0" borderId="1" xfId="0" applyNumberFormat="1" applyFont="1" applyBorder="1" applyAlignment="1" applyProtection="1">
      <alignment horizontal="left" vertical="center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9" fontId="0" fillId="0" borderId="1" xfId="0" applyNumberFormat="1" applyFont="1" applyBorder="1" applyAlignment="1" applyProtection="1">
      <alignment horizontal="right" vertical="center"/>
      <protection locked="0"/>
    </xf>
    <xf numFmtId="9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right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0" fillId="0" borderId="28" xfId="0" applyNumberFormat="1" applyBorder="1" applyAlignment="1" applyProtection="1">
      <alignment horizontal="right" vertical="center"/>
      <protection locked="0"/>
    </xf>
    <xf numFmtId="167" fontId="0" fillId="0" borderId="1" xfId="0" applyNumberFormat="1" applyFont="1" applyBorder="1" applyProtection="1">
      <protection locked="0"/>
    </xf>
    <xf numFmtId="1" fontId="0" fillId="0" borderId="1" xfId="0" applyNumberFormat="1" applyFont="1" applyBorder="1" applyAlignment="1" applyProtection="1">
      <alignment horizontal="left"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51" xfId="0" applyFont="1" applyBorder="1" applyAlignment="1" applyProtection="1">
      <alignment horizontal="left" vertical="center"/>
      <protection locked="0"/>
    </xf>
    <xf numFmtId="4" fontId="0" fillId="0" borderId="15" xfId="0" applyNumberFormat="1" applyFont="1" applyBorder="1" applyAlignment="1" applyProtection="1">
      <alignment horizontal="right" vertical="center"/>
      <protection locked="0"/>
    </xf>
    <xf numFmtId="0" fontId="0" fillId="0" borderId="50" xfId="0" applyFont="1" applyBorder="1" applyAlignment="1" applyProtection="1">
      <alignment horizontal="left" vertical="center"/>
      <protection locked="0"/>
    </xf>
    <xf numFmtId="4" fontId="0" fillId="0" borderId="17" xfId="0" applyNumberFormat="1" applyFont="1" applyBorder="1" applyAlignment="1" applyProtection="1">
      <alignment horizontal="right" vertical="center"/>
      <protection locked="0"/>
    </xf>
    <xf numFmtId="0" fontId="0" fillId="0" borderId="52" xfId="0" applyFont="1" applyBorder="1" applyAlignment="1" applyProtection="1">
      <alignment horizontal="left" vertical="center"/>
      <protection locked="0"/>
    </xf>
    <xf numFmtId="4" fontId="0" fillId="0" borderId="18" xfId="0" applyNumberFormat="1" applyFont="1" applyBorder="1" applyAlignment="1" applyProtection="1">
      <alignment horizontal="right" vertical="center"/>
      <protection locked="0"/>
    </xf>
    <xf numFmtId="164" fontId="10" fillId="0" borderId="36" xfId="0" applyNumberFormat="1" applyFont="1" applyFill="1" applyBorder="1" applyAlignment="1" applyProtection="1">
      <alignment horizontal="center" vertical="center"/>
    </xf>
    <xf numFmtId="164" fontId="10" fillId="0" borderId="36" xfId="0" applyNumberFormat="1" applyFont="1" applyFill="1" applyBorder="1" applyAlignment="1" applyProtection="1">
      <alignment horizontal="right" vertical="center"/>
    </xf>
    <xf numFmtId="164" fontId="13" fillId="0" borderId="6" xfId="0" applyNumberFormat="1" applyFont="1" applyFill="1" applyBorder="1" applyAlignment="1" applyProtection="1">
      <alignment horizontal="right" vertical="center" wrapText="1"/>
    </xf>
    <xf numFmtId="164" fontId="10" fillId="0" borderId="7" xfId="0" applyNumberFormat="1" applyFont="1" applyFill="1" applyBorder="1" applyAlignment="1" applyProtection="1">
      <alignment horizontal="right" vertical="center"/>
    </xf>
    <xf numFmtId="164" fontId="10" fillId="0" borderId="60" xfId="0" applyNumberFormat="1" applyFont="1" applyFill="1" applyBorder="1" applyAlignment="1" applyProtection="1">
      <alignment horizontal="right" vertical="center"/>
    </xf>
    <xf numFmtId="168" fontId="3" fillId="0" borderId="2" xfId="0" applyNumberFormat="1" applyFont="1" applyBorder="1" applyAlignment="1" applyProtection="1">
      <alignment horizontal="right" vertical="center" wrapText="1"/>
      <protection locked="0"/>
    </xf>
    <xf numFmtId="168" fontId="3" fillId="0" borderId="42" xfId="0" applyNumberFormat="1" applyFont="1" applyBorder="1" applyAlignment="1" applyProtection="1">
      <alignment horizontal="right" vertical="center" wrapText="1"/>
      <protection locked="0"/>
    </xf>
    <xf numFmtId="168" fontId="10" fillId="0" borderId="42" xfId="0" applyNumberFormat="1" applyFont="1" applyBorder="1" applyAlignment="1" applyProtection="1">
      <alignment horizontal="right" vertical="center" wrapText="1"/>
      <protection locked="0"/>
    </xf>
    <xf numFmtId="168" fontId="3" fillId="0" borderId="43" xfId="0" applyNumberFormat="1" applyFont="1" applyBorder="1" applyAlignment="1" applyProtection="1">
      <alignment horizontal="right" vertical="center" wrapText="1"/>
      <protection locked="0"/>
    </xf>
    <xf numFmtId="8" fontId="0" fillId="0" borderId="0" xfId="0" applyNumberFormat="1" applyFont="1"/>
    <xf numFmtId="0" fontId="4" fillId="0" borderId="0" xfId="0" applyFont="1" applyAlignment="1">
      <alignment horizontal="left" vertical="top"/>
    </xf>
    <xf numFmtId="0" fontId="0" fillId="0" borderId="35" xfId="0" applyFont="1" applyBorder="1" applyAlignment="1">
      <alignment horizontal="left"/>
    </xf>
    <xf numFmtId="0" fontId="0" fillId="0" borderId="0" xfId="0" applyFont="1" applyAlignment="1" applyProtection="1">
      <alignment horizontal="left"/>
      <protection locked="0"/>
    </xf>
    <xf numFmtId="166" fontId="0" fillId="0" borderId="0" xfId="0" applyNumberFormat="1" applyFont="1" applyAlignment="1" applyProtection="1">
      <alignment horizontal="left"/>
      <protection locked="0"/>
    </xf>
    <xf numFmtId="10" fontId="0" fillId="0" borderId="0" xfId="0" applyNumberFormat="1" applyFont="1" applyAlignment="1" applyProtection="1">
      <alignment horizontal="left"/>
      <protection locked="0"/>
    </xf>
    <xf numFmtId="0" fontId="11" fillId="8" borderId="16" xfId="0" applyFont="1" applyFill="1" applyBorder="1" applyAlignment="1" applyProtection="1">
      <alignment horizontal="left" vertical="center" wrapText="1"/>
    </xf>
    <xf numFmtId="0" fontId="11" fillId="8" borderId="4" xfId="0" applyFont="1" applyFill="1" applyBorder="1" applyAlignment="1" applyProtection="1">
      <alignment horizontal="left" vertical="center" wrapText="1"/>
    </xf>
    <xf numFmtId="0" fontId="11" fillId="8" borderId="3" xfId="0" applyFont="1" applyFill="1" applyBorder="1" applyAlignment="1" applyProtection="1">
      <alignment horizontal="left" vertical="center" wrapText="1"/>
    </xf>
    <xf numFmtId="0" fontId="12" fillId="5" borderId="26" xfId="0" applyFont="1" applyFill="1" applyBorder="1" applyAlignment="1" applyProtection="1">
      <alignment horizontal="right" vertical="center" wrapText="1"/>
    </xf>
    <xf numFmtId="0" fontId="12" fillId="5" borderId="27" xfId="0" applyFont="1" applyFill="1" applyBorder="1" applyAlignment="1" applyProtection="1">
      <alignment horizontal="right" vertical="center" wrapText="1"/>
    </xf>
    <xf numFmtId="0" fontId="11" fillId="8" borderId="26" xfId="0" applyFont="1" applyFill="1" applyBorder="1" applyAlignment="1" applyProtection="1">
      <alignment horizontal="left" vertical="center" wrapText="1"/>
    </xf>
    <xf numFmtId="0" fontId="11" fillId="8" borderId="27" xfId="0" applyFont="1" applyFill="1" applyBorder="1" applyAlignment="1" applyProtection="1">
      <alignment horizontal="left" vertical="center" wrapText="1"/>
    </xf>
    <xf numFmtId="0" fontId="10" fillId="8" borderId="16" xfId="0" applyFont="1" applyFill="1" applyBorder="1" applyAlignment="1" applyProtection="1">
      <alignment horizontal="left" vertical="center" wrapText="1"/>
    </xf>
    <xf numFmtId="0" fontId="10" fillId="8" borderId="4" xfId="0" applyFont="1" applyFill="1" applyBorder="1" applyAlignment="1" applyProtection="1">
      <alignment horizontal="left" vertical="center" wrapText="1"/>
    </xf>
    <xf numFmtId="0" fontId="10" fillId="8" borderId="3" xfId="0" applyFont="1" applyFill="1" applyBorder="1" applyAlignment="1" applyProtection="1">
      <alignment horizontal="left" vertical="center" wrapText="1"/>
    </xf>
    <xf numFmtId="0" fontId="10" fillId="8" borderId="19" xfId="0" applyFont="1" applyFill="1" applyBorder="1" applyAlignment="1" applyProtection="1">
      <alignment horizontal="left" vertical="center" wrapText="1"/>
    </xf>
    <xf numFmtId="0" fontId="10" fillId="8" borderId="20" xfId="0" applyFont="1" applyFill="1" applyBorder="1" applyAlignment="1" applyProtection="1">
      <alignment horizontal="left" vertical="center" wrapText="1"/>
    </xf>
    <xf numFmtId="0" fontId="10" fillId="7" borderId="6" xfId="0" applyFont="1" applyFill="1" applyBorder="1" applyAlignment="1" applyProtection="1">
      <alignment horizontal="right" vertical="center" wrapText="1"/>
    </xf>
    <xf numFmtId="0" fontId="10" fillId="7" borderId="7" xfId="0" applyFont="1" applyFill="1" applyBorder="1" applyAlignment="1" applyProtection="1">
      <alignment horizontal="right" vertical="center" wrapText="1"/>
    </xf>
    <xf numFmtId="0" fontId="10" fillId="7" borderId="44" xfId="0" applyFont="1" applyFill="1" applyBorder="1" applyAlignment="1" applyProtection="1">
      <alignment horizontal="right" vertical="center" wrapText="1"/>
    </xf>
    <xf numFmtId="0" fontId="10" fillId="7" borderId="9" xfId="0" applyFont="1" applyFill="1" applyBorder="1" applyAlignment="1" applyProtection="1">
      <alignment horizontal="left" vertical="center" wrapText="1"/>
    </xf>
    <xf numFmtId="0" fontId="10" fillId="7" borderId="10" xfId="0" applyFont="1" applyFill="1" applyBorder="1" applyAlignment="1" applyProtection="1">
      <alignment horizontal="left" vertical="center" wrapText="1"/>
    </xf>
    <xf numFmtId="0" fontId="10" fillId="7" borderId="11" xfId="0" applyFont="1" applyFill="1" applyBorder="1" applyAlignment="1" applyProtection="1">
      <alignment horizontal="left" vertical="center" wrapText="1"/>
    </xf>
    <xf numFmtId="0" fontId="10" fillId="7" borderId="21" xfId="0" applyFont="1" applyFill="1" applyBorder="1" applyAlignment="1" applyProtection="1">
      <alignment horizontal="right" vertical="center" wrapText="1"/>
    </xf>
    <xf numFmtId="0" fontId="10" fillId="7" borderId="22" xfId="0" applyFont="1" applyFill="1" applyBorder="1" applyAlignment="1" applyProtection="1">
      <alignment horizontal="right" vertical="center" wrapText="1"/>
    </xf>
    <xf numFmtId="0" fontId="11" fillId="8" borderId="13" xfId="0" applyNumberFormat="1" applyFont="1" applyFill="1" applyBorder="1" applyAlignment="1" applyProtection="1">
      <alignment horizontal="left" vertical="center" wrapText="1"/>
    </xf>
    <xf numFmtId="0" fontId="11" fillId="8" borderId="14" xfId="0" applyNumberFormat="1" applyFont="1" applyFill="1" applyBorder="1" applyAlignment="1" applyProtection="1">
      <alignment horizontal="left" vertical="center" wrapText="1"/>
    </xf>
    <xf numFmtId="0" fontId="11" fillId="8" borderId="10" xfId="0" applyNumberFormat="1" applyFont="1" applyFill="1" applyBorder="1" applyAlignment="1" applyProtection="1">
      <alignment horizontal="center" vertical="center" wrapText="1"/>
    </xf>
    <xf numFmtId="0" fontId="11" fillId="8" borderId="11" xfId="0" applyNumberFormat="1" applyFont="1" applyFill="1" applyBorder="1" applyAlignment="1" applyProtection="1">
      <alignment horizontal="center" vertical="center" wrapText="1"/>
    </xf>
    <xf numFmtId="0" fontId="11" fillId="8" borderId="5" xfId="0" applyFont="1" applyFill="1" applyBorder="1" applyAlignment="1" applyProtection="1">
      <alignment horizontal="left" vertical="center" wrapText="1"/>
    </xf>
    <xf numFmtId="0" fontId="11" fillId="8" borderId="0" xfId="0" applyFont="1" applyFill="1" applyBorder="1" applyAlignment="1" applyProtection="1">
      <alignment horizontal="left" vertical="center" wrapText="1"/>
    </xf>
    <xf numFmtId="0" fontId="12" fillId="5" borderId="6" xfId="0" applyFont="1" applyFill="1" applyBorder="1" applyAlignment="1" applyProtection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0" fillId="8" borderId="13" xfId="0" applyFont="1" applyFill="1" applyBorder="1" applyAlignment="1" applyProtection="1">
      <alignment horizontal="left" vertical="center" wrapText="1"/>
    </xf>
    <xf numFmtId="0" fontId="10" fillId="8" borderId="14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 vertical="top"/>
    </xf>
    <xf numFmtId="0" fontId="9" fillId="0" borderId="4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7" borderId="6" xfId="0" applyFont="1" applyFill="1" applyBorder="1" applyAlignment="1" applyProtection="1">
      <alignment horizontal="left" vertical="center" wrapText="1"/>
    </xf>
    <xf numFmtId="0" fontId="10" fillId="7" borderId="7" xfId="0" applyFont="1" applyFill="1" applyBorder="1" applyAlignment="1" applyProtection="1">
      <alignment horizontal="left" vertical="center" wrapText="1"/>
    </xf>
    <xf numFmtId="0" fontId="10" fillId="7" borderId="60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55" xfId="0" applyFont="1" applyFill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left" vertical="center" wrapText="1" indent="2"/>
    </xf>
    <xf numFmtId="0" fontId="11" fillId="0" borderId="4" xfId="0" applyFont="1" applyFill="1" applyBorder="1" applyAlignment="1" applyProtection="1">
      <alignment horizontal="left" vertical="center" wrapText="1" indent="2"/>
    </xf>
    <xf numFmtId="0" fontId="0" fillId="0" borderId="69" xfId="0" applyFont="1" applyFill="1" applyBorder="1" applyAlignment="1">
      <alignment horizontal="center"/>
    </xf>
    <xf numFmtId="0" fontId="0" fillId="0" borderId="70" xfId="0" applyFont="1" applyFill="1" applyBorder="1" applyAlignment="1">
      <alignment horizontal="center"/>
    </xf>
    <xf numFmtId="0" fontId="0" fillId="0" borderId="71" xfId="0" applyFont="1" applyFill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8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0" fillId="5" borderId="6" xfId="0" applyFont="1" applyFill="1" applyBorder="1" applyAlignment="1" applyProtection="1">
      <alignment horizontal="left" vertical="center" wrapText="1"/>
    </xf>
    <xf numFmtId="0" fontId="10" fillId="5" borderId="7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/>
    </xf>
    <xf numFmtId="4" fontId="7" fillId="0" borderId="0" xfId="0" applyNumberFormat="1" applyFont="1" applyBorder="1" applyAlignment="1" applyProtection="1">
      <alignment horizontal="left" vertical="center"/>
    </xf>
    <xf numFmtId="9" fontId="7" fillId="0" borderId="0" xfId="0" applyNumberFormat="1" applyFont="1" applyBorder="1" applyAlignment="1" applyProtection="1">
      <alignment horizontal="left" vertical="center"/>
      <protection locked="0"/>
    </xf>
    <xf numFmtId="0" fontId="0" fillId="0" borderId="58" xfId="0" applyFont="1" applyBorder="1" applyAlignment="1" applyProtection="1">
      <alignment vertical="top"/>
      <protection locked="0"/>
    </xf>
    <xf numFmtId="0" fontId="0" fillId="0" borderId="34" xfId="0" applyFont="1" applyBorder="1" applyAlignment="1" applyProtection="1">
      <alignment vertical="top"/>
      <protection locked="0"/>
    </xf>
    <xf numFmtId="0" fontId="0" fillId="0" borderId="61" xfId="0" applyFont="1" applyBorder="1" applyAlignment="1" applyProtection="1">
      <alignment vertical="top"/>
      <protection locked="0"/>
    </xf>
    <xf numFmtId="0" fontId="0" fillId="0" borderId="5" xfId="0" applyFont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vertical="top"/>
      <protection locked="0"/>
    </xf>
    <xf numFmtId="0" fontId="0" fillId="0" borderId="55" xfId="0" applyFont="1" applyBorder="1" applyAlignment="1" applyProtection="1">
      <alignment vertical="top"/>
      <protection locked="0"/>
    </xf>
    <xf numFmtId="0" fontId="0" fillId="0" borderId="26" xfId="0" applyFont="1" applyBorder="1" applyAlignment="1" applyProtection="1">
      <alignment vertical="top"/>
      <protection locked="0"/>
    </xf>
    <xf numFmtId="0" fontId="0" fillId="0" borderId="27" xfId="0" applyFont="1" applyBorder="1" applyAlignment="1" applyProtection="1">
      <alignment vertical="top"/>
      <protection locked="0"/>
    </xf>
    <xf numFmtId="0" fontId="0" fillId="0" borderId="64" xfId="0" applyFont="1" applyBorder="1" applyAlignment="1" applyProtection="1">
      <alignment vertical="top"/>
      <protection locked="0"/>
    </xf>
    <xf numFmtId="0" fontId="12" fillId="5" borderId="6" xfId="0" applyFont="1" applyFill="1" applyBorder="1" applyAlignment="1" applyProtection="1">
      <alignment horizontal="right" vertical="center" wrapText="1"/>
    </xf>
    <xf numFmtId="0" fontId="12" fillId="5" borderId="7" xfId="0" applyFont="1" applyFill="1" applyBorder="1" applyAlignment="1" applyProtection="1">
      <alignment horizontal="right" vertical="center" wrapText="1"/>
    </xf>
    <xf numFmtId="0" fontId="10" fillId="5" borderId="60" xfId="0" applyFont="1" applyFill="1" applyBorder="1" applyAlignment="1" applyProtection="1">
      <alignment horizontal="left" vertical="center" wrapText="1"/>
    </xf>
    <xf numFmtId="0" fontId="11" fillId="8" borderId="13" xfId="0" applyFont="1" applyFill="1" applyBorder="1" applyAlignment="1" applyProtection="1">
      <alignment horizontal="left" vertical="center"/>
    </xf>
    <xf numFmtId="0" fontId="11" fillId="8" borderId="14" xfId="0" applyFont="1" applyFill="1" applyBorder="1" applyAlignment="1" applyProtection="1">
      <alignment horizontal="left" vertical="center"/>
    </xf>
    <xf numFmtId="0" fontId="11" fillId="8" borderId="10" xfId="0" applyFont="1" applyFill="1" applyBorder="1" applyAlignment="1" applyProtection="1">
      <alignment horizontal="left" vertical="center" wrapText="1"/>
    </xf>
    <xf numFmtId="0" fontId="11" fillId="8" borderId="33" xfId="0" applyFont="1" applyFill="1" applyBorder="1" applyAlignment="1" applyProtection="1">
      <alignment horizontal="left" vertical="center" wrapText="1"/>
    </xf>
    <xf numFmtId="0" fontId="9" fillId="5" borderId="6" xfId="0" applyFont="1" applyFill="1" applyBorder="1" applyAlignment="1" applyProtection="1">
      <alignment horizontal="left" vertical="top"/>
    </xf>
    <xf numFmtId="0" fontId="9" fillId="5" borderId="7" xfId="0" applyFont="1" applyFill="1" applyBorder="1" applyAlignment="1" applyProtection="1">
      <alignment horizontal="left" vertical="top"/>
    </xf>
    <xf numFmtId="0" fontId="9" fillId="5" borderId="60" xfId="0" applyFont="1" applyFill="1" applyBorder="1" applyAlignment="1" applyProtection="1">
      <alignment horizontal="left" vertical="top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62" xfId="0" applyFont="1" applyBorder="1" applyAlignment="1">
      <alignment horizontal="left" vertical="center"/>
    </xf>
    <xf numFmtId="0" fontId="4" fillId="8" borderId="57" xfId="0" applyFont="1" applyFill="1" applyBorder="1" applyAlignment="1">
      <alignment horizontal="left" vertical="center"/>
    </xf>
    <xf numFmtId="0" fontId="4" fillId="8" borderId="38" xfId="0" applyFont="1" applyFill="1" applyBorder="1" applyAlignment="1">
      <alignment horizontal="left" vertical="center"/>
    </xf>
    <xf numFmtId="0" fontId="4" fillId="8" borderId="39" xfId="0" applyFont="1" applyFill="1" applyBorder="1" applyAlignment="1">
      <alignment horizontal="left" vertical="center"/>
    </xf>
    <xf numFmtId="0" fontId="10" fillId="5" borderId="6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60" xfId="0" applyFont="1" applyFill="1" applyBorder="1" applyAlignment="1" applyProtection="1">
      <alignment horizontal="center" vertical="center" wrapText="1"/>
    </xf>
    <xf numFmtId="0" fontId="0" fillId="0" borderId="63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60" xfId="0" applyFont="1" applyFill="1" applyBorder="1" applyAlignment="1" applyProtection="1">
      <alignment horizontal="center" vertical="center" wrapText="1"/>
    </xf>
    <xf numFmtId="0" fontId="0" fillId="10" borderId="2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165" fontId="0" fillId="10" borderId="2" xfId="0" applyNumberFormat="1" applyFont="1" applyFill="1" applyBorder="1" applyAlignment="1">
      <alignment horizontal="center" vertical="center"/>
    </xf>
    <xf numFmtId="165" fontId="0" fillId="1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2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6"/>
  <sheetViews>
    <sheetView zoomScaleNormal="100" workbookViewId="0">
      <selection activeCell="F7" sqref="F7:G7"/>
    </sheetView>
  </sheetViews>
  <sheetFormatPr defaultColWidth="8.85546875" defaultRowHeight="15" x14ac:dyDescent="0.25"/>
  <cols>
    <col min="1" max="5" width="8.85546875" style="3"/>
    <col min="6" max="6" width="9.140625" style="3" customWidth="1"/>
    <col min="7" max="7" width="39" style="3" customWidth="1"/>
    <col min="8" max="8" width="37.5703125" style="3" customWidth="1"/>
    <col min="9" max="9" width="18.28515625" style="3" customWidth="1"/>
    <col min="10" max="16384" width="8.85546875" style="3"/>
  </cols>
  <sheetData>
    <row r="1" spans="1:8" ht="63.75" customHeight="1" thickTop="1" thickBot="1" x14ac:dyDescent="0.3">
      <c r="A1" s="293" t="s">
        <v>76</v>
      </c>
      <c r="B1" s="294"/>
      <c r="C1" s="294"/>
      <c r="D1" s="294"/>
      <c r="E1" s="294"/>
      <c r="F1" s="294"/>
      <c r="G1" s="294"/>
      <c r="H1" s="295"/>
    </row>
    <row r="2" spans="1:8" ht="15.75" thickTop="1" x14ac:dyDescent="0.25">
      <c r="F2" s="261"/>
      <c r="G2" s="261"/>
    </row>
    <row r="3" spans="1:8" ht="15.75" x14ac:dyDescent="0.25">
      <c r="A3" s="299" t="s">
        <v>79</v>
      </c>
      <c r="B3" s="299"/>
      <c r="C3" s="299"/>
      <c r="D3" s="299"/>
      <c r="E3" s="299"/>
      <c r="F3" s="298"/>
      <c r="G3" s="298"/>
    </row>
    <row r="4" spans="1:8" ht="15.75" x14ac:dyDescent="0.25">
      <c r="A4" s="260" t="s">
        <v>77</v>
      </c>
      <c r="B4" s="260"/>
      <c r="C4" s="260"/>
      <c r="D4" s="260"/>
      <c r="E4" s="260"/>
      <c r="F4" s="262"/>
      <c r="G4" s="262"/>
    </row>
    <row r="5" spans="1:8" ht="15.75" x14ac:dyDescent="0.25">
      <c r="A5" s="260" t="s">
        <v>78</v>
      </c>
      <c r="B5" s="260"/>
      <c r="C5" s="260"/>
      <c r="D5" s="260"/>
      <c r="E5" s="260"/>
      <c r="F5" s="262"/>
      <c r="G5" s="262"/>
    </row>
    <row r="6" spans="1:8" ht="15.75" x14ac:dyDescent="0.25">
      <c r="A6" s="260" t="s">
        <v>90</v>
      </c>
      <c r="B6" s="260"/>
      <c r="C6" s="260"/>
      <c r="D6" s="260"/>
      <c r="E6" s="260"/>
      <c r="F6" s="263"/>
      <c r="G6" s="263"/>
    </row>
    <row r="7" spans="1:8" ht="15.75" x14ac:dyDescent="0.25">
      <c r="A7" s="260" t="s">
        <v>128</v>
      </c>
      <c r="B7" s="260"/>
      <c r="C7" s="260"/>
      <c r="D7" s="260"/>
      <c r="E7" s="260"/>
      <c r="F7" s="264"/>
      <c r="G7" s="264"/>
    </row>
    <row r="8" spans="1:8" ht="15.75" thickBot="1" x14ac:dyDescent="0.3"/>
    <row r="9" spans="1:8" ht="24" customHeight="1" thickBot="1" x14ac:dyDescent="0.3">
      <c r="G9" s="142" t="s">
        <v>68</v>
      </c>
      <c r="H9" s="143" t="s">
        <v>69</v>
      </c>
    </row>
    <row r="10" spans="1:8" ht="38.25" customHeight="1" thickBot="1" x14ac:dyDescent="0.3">
      <c r="A10" s="291" t="s">
        <v>47</v>
      </c>
      <c r="B10" s="292"/>
      <c r="C10" s="292"/>
      <c r="D10" s="292"/>
      <c r="E10" s="292"/>
      <c r="F10" s="292"/>
      <c r="G10" s="6" t="s">
        <v>70</v>
      </c>
      <c r="H10" s="141" t="s">
        <v>71</v>
      </c>
    </row>
    <row r="11" spans="1:8" s="96" customFormat="1" ht="18" customHeight="1" x14ac:dyDescent="0.25">
      <c r="A11" s="280" t="s">
        <v>48</v>
      </c>
      <c r="B11" s="281"/>
      <c r="C11" s="281"/>
      <c r="D11" s="281"/>
      <c r="E11" s="281"/>
      <c r="F11" s="282"/>
      <c r="G11" s="113"/>
      <c r="H11" s="144"/>
    </row>
    <row r="12" spans="1:8" s="96" customFormat="1" ht="15.75" x14ac:dyDescent="0.25">
      <c r="A12" s="296" t="s">
        <v>49</v>
      </c>
      <c r="B12" s="297"/>
      <c r="C12" s="297"/>
      <c r="D12" s="297"/>
      <c r="E12" s="297"/>
      <c r="F12" s="297"/>
      <c r="G12" s="210"/>
      <c r="H12" s="145">
        <f>+'1. Human Resources costs'!L91</f>
        <v>0</v>
      </c>
    </row>
    <row r="13" spans="1:8" s="96" customFormat="1" ht="15.75" x14ac:dyDescent="0.25">
      <c r="A13" s="272" t="s">
        <v>50</v>
      </c>
      <c r="B13" s="273"/>
      <c r="C13" s="273"/>
      <c r="D13" s="115"/>
      <c r="E13" s="115"/>
      <c r="F13" s="115"/>
      <c r="G13" s="116">
        <f>SUM(G14:G18)</f>
        <v>0</v>
      </c>
      <c r="H13" s="145">
        <f>SUM(H14:H18)</f>
        <v>0</v>
      </c>
    </row>
    <row r="14" spans="1:8" s="96" customFormat="1" ht="15.75" x14ac:dyDescent="0.25">
      <c r="A14" s="265" t="s">
        <v>93</v>
      </c>
      <c r="B14" s="266"/>
      <c r="C14" s="266"/>
      <c r="D14" s="266"/>
      <c r="E14" s="266"/>
      <c r="F14" s="266"/>
      <c r="G14" s="255"/>
      <c r="H14" s="124">
        <f>+'2.1. Travel costs'!N116</f>
        <v>0</v>
      </c>
    </row>
    <row r="15" spans="1:8" s="96" customFormat="1" ht="15.75" x14ac:dyDescent="0.25">
      <c r="A15" s="265" t="s">
        <v>94</v>
      </c>
      <c r="B15" s="266"/>
      <c r="C15" s="266"/>
      <c r="D15" s="266"/>
      <c r="E15" s="266"/>
      <c r="F15" s="266"/>
      <c r="G15" s="255"/>
      <c r="H15" s="124">
        <f>+'2.2. Subsistence costs'!N111</f>
        <v>0</v>
      </c>
    </row>
    <row r="16" spans="1:8" s="96" customFormat="1" ht="15.75" x14ac:dyDescent="0.25">
      <c r="A16" s="265" t="s">
        <v>124</v>
      </c>
      <c r="B16" s="266"/>
      <c r="C16" s="266"/>
      <c r="D16" s="266"/>
      <c r="E16" s="266"/>
      <c r="F16" s="266"/>
      <c r="G16" s="255"/>
      <c r="H16" s="124">
        <f>+'2.3. Meeting, seminars'!L226</f>
        <v>0</v>
      </c>
    </row>
    <row r="17" spans="1:8" s="96" customFormat="1" ht="15.75" x14ac:dyDescent="0.25">
      <c r="A17" s="265" t="s">
        <v>95</v>
      </c>
      <c r="B17" s="266"/>
      <c r="C17" s="266"/>
      <c r="D17" s="266"/>
      <c r="E17" s="266"/>
      <c r="F17" s="266"/>
      <c r="G17" s="255"/>
      <c r="H17" s="124">
        <f>+'2.4. Equipment costs '!N110</f>
        <v>0</v>
      </c>
    </row>
    <row r="18" spans="1:8" s="96" customFormat="1" ht="15.75" x14ac:dyDescent="0.25">
      <c r="A18" s="265" t="s">
        <v>96</v>
      </c>
      <c r="B18" s="266"/>
      <c r="C18" s="266"/>
      <c r="D18" s="266"/>
      <c r="E18" s="266"/>
      <c r="F18" s="266"/>
      <c r="G18" s="255"/>
      <c r="H18" s="124">
        <f>+'2.5. Rental Costs'!J189</f>
        <v>0</v>
      </c>
    </row>
    <row r="19" spans="1:8" s="96" customFormat="1" ht="15.75" x14ac:dyDescent="0.25">
      <c r="A19" s="272" t="s">
        <v>55</v>
      </c>
      <c r="B19" s="273"/>
      <c r="C19" s="273"/>
      <c r="D19" s="273"/>
      <c r="E19" s="273"/>
      <c r="F19" s="274"/>
      <c r="G19" s="117">
        <f>SUM(G20:G22)</f>
        <v>0</v>
      </c>
      <c r="H19" s="145">
        <f>SUM(H20:H22)</f>
        <v>0</v>
      </c>
    </row>
    <row r="20" spans="1:8" s="96" customFormat="1" ht="15.75" x14ac:dyDescent="0.25">
      <c r="A20" s="265" t="s">
        <v>97</v>
      </c>
      <c r="B20" s="266"/>
      <c r="C20" s="266"/>
      <c r="D20" s="266"/>
      <c r="E20" s="266"/>
      <c r="F20" s="267"/>
      <c r="G20" s="256"/>
      <c r="H20" s="124">
        <f>+'3.1. Communication costs'!I301</f>
        <v>0</v>
      </c>
    </row>
    <row r="21" spans="1:8" s="96" customFormat="1" ht="15.75" x14ac:dyDescent="0.25">
      <c r="A21" s="265" t="s">
        <v>98</v>
      </c>
      <c r="B21" s="266"/>
      <c r="C21" s="266"/>
      <c r="D21" s="266"/>
      <c r="E21" s="266"/>
      <c r="F21" s="267"/>
      <c r="G21" s="256"/>
      <c r="H21" s="124">
        <f>+'3.2. Dessimination costs'!I201</f>
        <v>0</v>
      </c>
    </row>
    <row r="22" spans="1:8" s="96" customFormat="1" ht="15.75" x14ac:dyDescent="0.25">
      <c r="A22" s="265" t="s">
        <v>99</v>
      </c>
      <c r="B22" s="266"/>
      <c r="C22" s="266"/>
      <c r="D22" s="266"/>
      <c r="E22" s="266"/>
      <c r="F22" s="267"/>
      <c r="G22" s="256"/>
      <c r="H22" s="124">
        <f>+'3.3. Interpretation costs'!I202</f>
        <v>0</v>
      </c>
    </row>
    <row r="23" spans="1:8" s="96" customFormat="1" ht="15.75" x14ac:dyDescent="0.25">
      <c r="A23" s="272" t="s">
        <v>59</v>
      </c>
      <c r="B23" s="273"/>
      <c r="C23" s="273"/>
      <c r="D23" s="273"/>
      <c r="E23" s="273"/>
      <c r="F23" s="274"/>
      <c r="G23" s="257"/>
      <c r="H23" s="145">
        <f>+'4. Subcontracting costs'!K201</f>
        <v>0</v>
      </c>
    </row>
    <row r="24" spans="1:8" s="96" customFormat="1" ht="16.5" thickBot="1" x14ac:dyDescent="0.3">
      <c r="A24" s="275" t="s">
        <v>60</v>
      </c>
      <c r="B24" s="276"/>
      <c r="C24" s="276"/>
      <c r="D24" s="276"/>
      <c r="E24" s="276"/>
      <c r="F24" s="276"/>
      <c r="G24" s="257"/>
      <c r="H24" s="146">
        <f>+'5. Other costs'!J201</f>
        <v>0</v>
      </c>
    </row>
    <row r="25" spans="1:8" s="96" customFormat="1" ht="21" customHeight="1" thickBot="1" x14ac:dyDescent="0.3">
      <c r="A25" s="277" t="s">
        <v>61</v>
      </c>
      <c r="B25" s="278"/>
      <c r="C25" s="278"/>
      <c r="D25" s="278"/>
      <c r="E25" s="278"/>
      <c r="F25" s="279"/>
      <c r="G25" s="118">
        <f>ROUND(SUM(G12,G13,G19,G23,G24),2)</f>
        <v>0</v>
      </c>
      <c r="H25" s="147">
        <f>ROUND(SUM(H12,H13,H19,H23,H24),2)</f>
        <v>0</v>
      </c>
    </row>
    <row r="26" spans="1:8" s="96" customFormat="1" ht="16.5" thickBot="1" x14ac:dyDescent="0.3">
      <c r="A26" s="119"/>
      <c r="B26" s="120"/>
      <c r="C26" s="120"/>
      <c r="D26" s="120"/>
      <c r="E26" s="120"/>
      <c r="F26" s="120"/>
      <c r="G26" s="121"/>
      <c r="H26" s="111"/>
    </row>
    <row r="27" spans="1:8" s="96" customFormat="1" ht="18" customHeight="1" x14ac:dyDescent="0.25">
      <c r="A27" s="280" t="s">
        <v>62</v>
      </c>
      <c r="B27" s="281"/>
      <c r="C27" s="281"/>
      <c r="D27" s="281"/>
      <c r="E27" s="281"/>
      <c r="F27" s="282"/>
      <c r="G27" s="122"/>
      <c r="H27" s="123"/>
    </row>
    <row r="28" spans="1:8" s="96" customFormat="1" ht="33" customHeight="1" x14ac:dyDescent="0.25">
      <c r="A28" s="289" t="s">
        <v>63</v>
      </c>
      <c r="B28" s="290"/>
      <c r="C28" s="290"/>
      <c r="D28" s="290"/>
      <c r="E28" s="290"/>
      <c r="F28" s="290"/>
      <c r="G28" s="114"/>
      <c r="H28" s="124">
        <f>'Indirect costs'!B13</f>
        <v>0</v>
      </c>
    </row>
    <row r="29" spans="1:8" s="96" customFormat="1" ht="16.5" thickBot="1" x14ac:dyDescent="0.3">
      <c r="A29" s="283" t="s">
        <v>64</v>
      </c>
      <c r="B29" s="284"/>
      <c r="C29" s="284"/>
      <c r="D29" s="284"/>
      <c r="E29" s="284"/>
      <c r="F29" s="284"/>
      <c r="G29" s="125">
        <f>G28</f>
        <v>0</v>
      </c>
      <c r="H29" s="126">
        <f>SUM(H28)</f>
        <v>0</v>
      </c>
    </row>
    <row r="30" spans="1:8" s="96" customFormat="1" ht="21" customHeight="1" thickBot="1" x14ac:dyDescent="0.3">
      <c r="A30" s="127"/>
      <c r="B30" s="128"/>
      <c r="C30" s="128"/>
      <c r="D30" s="128"/>
      <c r="E30" s="128"/>
      <c r="F30" s="129" t="s">
        <v>74</v>
      </c>
      <c r="G30" s="130">
        <f>ROUND(G25+G29,2)</f>
        <v>0</v>
      </c>
      <c r="H30" s="131">
        <f>ROUND(H25+H29,2)</f>
        <v>0</v>
      </c>
    </row>
    <row r="31" spans="1:8" s="96" customFormat="1" ht="15.75" thickBot="1" x14ac:dyDescent="0.3">
      <c r="A31" s="132"/>
      <c r="B31" s="133"/>
      <c r="C31" s="133"/>
      <c r="D31" s="133"/>
      <c r="E31" s="133"/>
      <c r="F31" s="133"/>
      <c r="G31" s="134"/>
      <c r="H31" s="111"/>
    </row>
    <row r="32" spans="1:8" s="96" customFormat="1" ht="26.25" thickBot="1" x14ac:dyDescent="0.3">
      <c r="A32" s="291" t="s">
        <v>65</v>
      </c>
      <c r="B32" s="292"/>
      <c r="C32" s="292"/>
      <c r="D32" s="292"/>
      <c r="E32" s="292"/>
      <c r="F32" s="292"/>
      <c r="G32" s="5" t="s">
        <v>70</v>
      </c>
      <c r="H32" s="141" t="s">
        <v>70</v>
      </c>
    </row>
    <row r="33" spans="1:9" s="112" customFormat="1" ht="18" customHeight="1" x14ac:dyDescent="0.25">
      <c r="A33" s="285" t="s">
        <v>66</v>
      </c>
      <c r="B33" s="286"/>
      <c r="C33" s="286"/>
      <c r="D33" s="135">
        <f>IFERROR(G33/G30,0)</f>
        <v>0</v>
      </c>
      <c r="E33" s="287" t="s">
        <v>127</v>
      </c>
      <c r="F33" s="288"/>
      <c r="G33" s="258"/>
      <c r="H33" s="140"/>
    </row>
    <row r="34" spans="1:9" s="96" customFormat="1" ht="19.149999999999999" customHeight="1" thickBot="1" x14ac:dyDescent="0.3">
      <c r="A34" s="270" t="s">
        <v>67</v>
      </c>
      <c r="B34" s="271"/>
      <c r="C34" s="271"/>
      <c r="D34" s="271"/>
      <c r="E34" s="271"/>
      <c r="F34" s="271"/>
      <c r="G34" s="256"/>
      <c r="H34" s="136"/>
    </row>
    <row r="35" spans="1:9" s="96" customFormat="1" ht="28.5" customHeight="1" thickBot="1" x14ac:dyDescent="0.3">
      <c r="A35" s="268" t="s">
        <v>75</v>
      </c>
      <c r="B35" s="269"/>
      <c r="C35" s="269"/>
      <c r="D35" s="269"/>
      <c r="E35" s="269"/>
      <c r="F35" s="269"/>
      <c r="G35" s="137">
        <f>SUM(G33:G34)</f>
        <v>0</v>
      </c>
      <c r="H35" s="138">
        <f>SUM(H33:H34)</f>
        <v>0</v>
      </c>
      <c r="I35" s="139"/>
    </row>
    <row r="36" spans="1:9" ht="15.75" x14ac:dyDescent="0.25">
      <c r="G36" s="139" t="str">
        <f>IF(G35&lt;&gt;G30,"Budget should be balanced","")</f>
        <v/>
      </c>
      <c r="H36" s="139" t="str">
        <f>IF(H35&lt;&gt;H30,"Budget should be balanced","")</f>
        <v/>
      </c>
    </row>
  </sheetData>
  <sheetProtection password="C4AC" sheet="1" objects="1" scenarios="1"/>
  <customSheetViews>
    <customSheetView guid="{93EF45B0-20D0-404F-AB5B-591FC262FEE6}" topLeftCell="A25">
      <selection activeCell="F7" sqref="F7:G7"/>
      <pageMargins left="0.7" right="0.7" top="0.75" bottom="0.75" header="0.3" footer="0.3"/>
      <pageSetup paperSize="9" scale="61" orientation="portrait" r:id="rId1"/>
    </customSheetView>
  </customSheetViews>
  <mergeCells count="36">
    <mergeCell ref="A1:H1"/>
    <mergeCell ref="A17:F17"/>
    <mergeCell ref="A18:F18"/>
    <mergeCell ref="A19:F19"/>
    <mergeCell ref="A20:F20"/>
    <mergeCell ref="A10:F10"/>
    <mergeCell ref="A11:F11"/>
    <mergeCell ref="A12:F12"/>
    <mergeCell ref="A13:C13"/>
    <mergeCell ref="A16:F16"/>
    <mergeCell ref="A14:F14"/>
    <mergeCell ref="A15:F15"/>
    <mergeCell ref="F3:G3"/>
    <mergeCell ref="A4:E4"/>
    <mergeCell ref="A5:E5"/>
    <mergeCell ref="A3:E3"/>
    <mergeCell ref="A21:F21"/>
    <mergeCell ref="A35:F35"/>
    <mergeCell ref="A34:F34"/>
    <mergeCell ref="A22:F22"/>
    <mergeCell ref="A23:F23"/>
    <mergeCell ref="A24:F24"/>
    <mergeCell ref="A25:F25"/>
    <mergeCell ref="A27:F27"/>
    <mergeCell ref="A29:F29"/>
    <mergeCell ref="A33:C33"/>
    <mergeCell ref="E33:F33"/>
    <mergeCell ref="A28:F28"/>
    <mergeCell ref="A32:F32"/>
    <mergeCell ref="A7:E7"/>
    <mergeCell ref="A6:E6"/>
    <mergeCell ref="F2:G2"/>
    <mergeCell ref="F4:G4"/>
    <mergeCell ref="F5:G5"/>
    <mergeCell ref="F6:G6"/>
    <mergeCell ref="F7:G7"/>
  </mergeCells>
  <conditionalFormatting sqref="H35">
    <cfRule type="expression" dxfId="9" priority="9">
      <formula>$H$30&lt;&gt;$H$35</formula>
    </cfRule>
  </conditionalFormatting>
  <conditionalFormatting sqref="I35">
    <cfRule type="expression" dxfId="8" priority="8">
      <formula>$H$30&lt;&gt;$H$35</formula>
    </cfRule>
  </conditionalFormatting>
  <conditionalFormatting sqref="G36">
    <cfRule type="expression" dxfId="7" priority="5">
      <formula>$H$30&lt;&gt;$H$35</formula>
    </cfRule>
  </conditionalFormatting>
  <conditionalFormatting sqref="H36">
    <cfRule type="expression" dxfId="6" priority="3">
      <formula>$H$30&lt;&gt;$H$35</formula>
    </cfRule>
    <cfRule type="expression" dxfId="5" priority="4">
      <formula>"h35&lt;&gt;h30"</formula>
    </cfRule>
  </conditionalFormatting>
  <conditionalFormatting sqref="G35">
    <cfRule type="expression" dxfId="4" priority="1">
      <formula>$G$35&lt;&gt;$G$30</formula>
    </cfRule>
  </conditionalFormatting>
  <pageMargins left="0.7" right="0.7" top="0.75" bottom="0.75" header="0.3" footer="0.3"/>
  <pageSetup paperSize="9" scale="61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241"/>
  <sheetViews>
    <sheetView workbookViewId="0">
      <selection activeCell="F4" sqref="F4"/>
    </sheetView>
  </sheetViews>
  <sheetFormatPr defaultRowHeight="15" x14ac:dyDescent="0.25"/>
  <cols>
    <col min="1" max="1" width="8.85546875" style="2"/>
    <col min="2" max="2" width="12" style="11" customWidth="1"/>
    <col min="3" max="3" width="32.42578125" style="11" customWidth="1"/>
    <col min="4" max="4" width="24" style="11" customWidth="1"/>
    <col min="5" max="6" width="16" style="15" customWidth="1"/>
    <col min="7" max="7" width="11" style="2" customWidth="1"/>
    <col min="8" max="8" width="15.28515625" style="16" customWidth="1"/>
    <col min="9" max="9" width="16.85546875" style="15" customWidth="1"/>
    <col min="10" max="10" width="16.42578125" style="22" customWidth="1"/>
    <col min="11" max="11" width="21.42578125" style="21" hidden="1" customWidth="1"/>
    <col min="12" max="12" width="20.42578125" style="15" hidden="1" customWidth="1"/>
    <col min="13" max="13" width="12.7109375" style="15" hidden="1" customWidth="1"/>
    <col min="14" max="14" width="10.85546875" style="15" hidden="1" customWidth="1"/>
    <col min="15" max="15" width="0" hidden="1" customWidth="1"/>
  </cols>
  <sheetData>
    <row r="1" spans="1:14" x14ac:dyDescent="0.25">
      <c r="A1" s="10" t="s">
        <v>57</v>
      </c>
    </row>
    <row r="3" spans="1:14" s="43" customFormat="1" ht="48.6" customHeight="1" x14ac:dyDescent="0.25">
      <c r="A3" s="72" t="s">
        <v>20</v>
      </c>
      <c r="B3" s="72" t="s">
        <v>14</v>
      </c>
      <c r="C3" s="72" t="s">
        <v>32</v>
      </c>
      <c r="D3" s="72" t="s">
        <v>119</v>
      </c>
      <c r="E3" s="74" t="s">
        <v>137</v>
      </c>
      <c r="F3" s="74" t="s">
        <v>135</v>
      </c>
      <c r="G3" s="72" t="s">
        <v>7</v>
      </c>
      <c r="H3" s="75" t="s">
        <v>8</v>
      </c>
      <c r="I3" s="63" t="s">
        <v>113</v>
      </c>
      <c r="J3" s="76" t="s">
        <v>114</v>
      </c>
      <c r="K3" s="69" t="s">
        <v>10</v>
      </c>
      <c r="L3" s="70" t="s">
        <v>115</v>
      </c>
      <c r="M3" s="79" t="s">
        <v>104</v>
      </c>
      <c r="N3" s="79" t="s">
        <v>31</v>
      </c>
    </row>
    <row r="4" spans="1:14" s="3" customFormat="1" x14ac:dyDescent="0.25">
      <c r="A4" s="33"/>
      <c r="B4" s="30"/>
      <c r="C4" s="30"/>
      <c r="D4" s="30"/>
      <c r="E4" s="32"/>
      <c r="F4" s="32"/>
      <c r="G4" s="33"/>
      <c r="H4" s="241"/>
      <c r="I4" s="36">
        <f>IF(H4="",(E4+F4),(E4+F4)/H4)</f>
        <v>0</v>
      </c>
      <c r="J4" s="222"/>
      <c r="K4" s="34"/>
      <c r="L4" s="36">
        <f>IF(K4&gt;0,#REF!*(E4+F4)/K4,I4)</f>
        <v>0</v>
      </c>
      <c r="M4" s="32"/>
      <c r="N4" s="36">
        <f t="shared" ref="N4:N67" si="0">L4-M4</f>
        <v>0</v>
      </c>
    </row>
    <row r="5" spans="1:14" s="3" customFormat="1" x14ac:dyDescent="0.25">
      <c r="A5" s="33"/>
      <c r="B5" s="30"/>
      <c r="C5" s="30"/>
      <c r="D5" s="30"/>
      <c r="E5" s="32"/>
      <c r="F5" s="32"/>
      <c r="G5" s="33"/>
      <c r="H5" s="241"/>
      <c r="I5" s="36">
        <f t="shared" ref="I5:I68" si="1">IF(H5="",(E5+F5),(E5+F5)/H5)</f>
        <v>0</v>
      </c>
      <c r="J5" s="222"/>
      <c r="K5" s="34"/>
      <c r="L5" s="36">
        <f>IF(K5&gt;0,#REF!*(E5+F5)/K5,I5)</f>
        <v>0</v>
      </c>
      <c r="M5" s="32"/>
      <c r="N5" s="36">
        <f t="shared" si="0"/>
        <v>0</v>
      </c>
    </row>
    <row r="6" spans="1:14" s="3" customFormat="1" x14ac:dyDescent="0.25">
      <c r="A6" s="33"/>
      <c r="B6" s="30"/>
      <c r="C6" s="30"/>
      <c r="D6" s="30"/>
      <c r="E6" s="32"/>
      <c r="F6" s="32"/>
      <c r="G6" s="33"/>
      <c r="H6" s="241"/>
      <c r="I6" s="36">
        <f t="shared" si="1"/>
        <v>0</v>
      </c>
      <c r="J6" s="222"/>
      <c r="K6" s="34"/>
      <c r="L6" s="36">
        <f>IF(K6&gt;0,#REF!*(E6+F6)/K6,I6)</f>
        <v>0</v>
      </c>
      <c r="M6" s="32"/>
      <c r="N6" s="36">
        <f t="shared" si="0"/>
        <v>0</v>
      </c>
    </row>
    <row r="7" spans="1:14" s="3" customFormat="1" x14ac:dyDescent="0.25">
      <c r="A7" s="33"/>
      <c r="B7" s="30"/>
      <c r="C7" s="30"/>
      <c r="D7" s="30"/>
      <c r="E7" s="32"/>
      <c r="F7" s="32"/>
      <c r="G7" s="33"/>
      <c r="H7" s="241"/>
      <c r="I7" s="36">
        <f t="shared" si="1"/>
        <v>0</v>
      </c>
      <c r="J7" s="222"/>
      <c r="K7" s="34"/>
      <c r="L7" s="36">
        <f>IF(K7&gt;0,#REF!*(E7+F7)/K7,I7)</f>
        <v>0</v>
      </c>
      <c r="M7" s="32"/>
      <c r="N7" s="36">
        <f t="shared" si="0"/>
        <v>0</v>
      </c>
    </row>
    <row r="8" spans="1:14" s="3" customFormat="1" x14ac:dyDescent="0.25">
      <c r="A8" s="33"/>
      <c r="B8" s="30"/>
      <c r="C8" s="30"/>
      <c r="D8" s="30"/>
      <c r="E8" s="32"/>
      <c r="F8" s="32"/>
      <c r="G8" s="33"/>
      <c r="H8" s="241"/>
      <c r="I8" s="36">
        <f t="shared" si="1"/>
        <v>0</v>
      </c>
      <c r="J8" s="222"/>
      <c r="K8" s="34"/>
      <c r="L8" s="36">
        <f>IF(K8&gt;0,#REF!*(E8+F8)/K8,I8)</f>
        <v>0</v>
      </c>
      <c r="M8" s="32"/>
      <c r="N8" s="36">
        <f t="shared" si="0"/>
        <v>0</v>
      </c>
    </row>
    <row r="9" spans="1:14" s="3" customFormat="1" x14ac:dyDescent="0.25">
      <c r="A9" s="33"/>
      <c r="B9" s="30"/>
      <c r="C9" s="30"/>
      <c r="D9" s="30"/>
      <c r="E9" s="32"/>
      <c r="F9" s="32"/>
      <c r="G9" s="33"/>
      <c r="H9" s="241"/>
      <c r="I9" s="36">
        <f t="shared" si="1"/>
        <v>0</v>
      </c>
      <c r="J9" s="222"/>
      <c r="K9" s="34"/>
      <c r="L9" s="36">
        <f>IF(K9&gt;0,#REF!*(E9+F9)/K9,I9)</f>
        <v>0</v>
      </c>
      <c r="M9" s="32"/>
      <c r="N9" s="36">
        <f t="shared" si="0"/>
        <v>0</v>
      </c>
    </row>
    <row r="10" spans="1:14" s="3" customFormat="1" x14ac:dyDescent="0.25">
      <c r="A10" s="33"/>
      <c r="B10" s="30"/>
      <c r="C10" s="30"/>
      <c r="D10" s="30"/>
      <c r="E10" s="32"/>
      <c r="F10" s="32"/>
      <c r="G10" s="33"/>
      <c r="H10" s="241"/>
      <c r="I10" s="36">
        <f t="shared" si="1"/>
        <v>0</v>
      </c>
      <c r="J10" s="222"/>
      <c r="K10" s="34"/>
      <c r="L10" s="36">
        <f>IF(K10&gt;0,#REF!*(E10+F10)/K10,I10)</f>
        <v>0</v>
      </c>
      <c r="M10" s="32"/>
      <c r="N10" s="36">
        <f t="shared" si="0"/>
        <v>0</v>
      </c>
    </row>
    <row r="11" spans="1:14" s="3" customFormat="1" x14ac:dyDescent="0.25">
      <c r="A11" s="33"/>
      <c r="B11" s="30"/>
      <c r="C11" s="30"/>
      <c r="D11" s="30"/>
      <c r="E11" s="32"/>
      <c r="F11" s="32"/>
      <c r="G11" s="33"/>
      <c r="H11" s="241"/>
      <c r="I11" s="36">
        <f t="shared" si="1"/>
        <v>0</v>
      </c>
      <c r="J11" s="222"/>
      <c r="K11" s="34"/>
      <c r="L11" s="36">
        <f>IF(K11&gt;0,#REF!*(E11+F11)/K11,I11)</f>
        <v>0</v>
      </c>
      <c r="M11" s="32"/>
      <c r="N11" s="36">
        <f t="shared" si="0"/>
        <v>0</v>
      </c>
    </row>
    <row r="12" spans="1:14" s="3" customFormat="1" x14ac:dyDescent="0.25">
      <c r="A12" s="33"/>
      <c r="B12" s="30"/>
      <c r="C12" s="30"/>
      <c r="D12" s="30"/>
      <c r="E12" s="32"/>
      <c r="F12" s="32"/>
      <c r="G12" s="33"/>
      <c r="H12" s="241"/>
      <c r="I12" s="36">
        <f t="shared" si="1"/>
        <v>0</v>
      </c>
      <c r="J12" s="222"/>
      <c r="K12" s="34"/>
      <c r="L12" s="36">
        <f>IF(K12&gt;0,#REF!*(E12+F12)/K12,I12)</f>
        <v>0</v>
      </c>
      <c r="M12" s="32"/>
      <c r="N12" s="36">
        <f t="shared" si="0"/>
        <v>0</v>
      </c>
    </row>
    <row r="13" spans="1:14" s="3" customFormat="1" x14ac:dyDescent="0.25">
      <c r="A13" s="33"/>
      <c r="B13" s="30"/>
      <c r="C13" s="30"/>
      <c r="D13" s="30"/>
      <c r="E13" s="32"/>
      <c r="F13" s="32"/>
      <c r="G13" s="33"/>
      <c r="H13" s="241"/>
      <c r="I13" s="36">
        <f t="shared" si="1"/>
        <v>0</v>
      </c>
      <c r="J13" s="222"/>
      <c r="K13" s="34"/>
      <c r="L13" s="36">
        <f>IF(K13&gt;0,#REF!*(E13+F13)/K13,I13)</f>
        <v>0</v>
      </c>
      <c r="M13" s="32"/>
      <c r="N13" s="36">
        <f t="shared" si="0"/>
        <v>0</v>
      </c>
    </row>
    <row r="14" spans="1:14" s="3" customFormat="1" x14ac:dyDescent="0.25">
      <c r="A14" s="33"/>
      <c r="B14" s="30"/>
      <c r="C14" s="30"/>
      <c r="D14" s="30"/>
      <c r="E14" s="32"/>
      <c r="F14" s="32"/>
      <c r="G14" s="33"/>
      <c r="H14" s="241"/>
      <c r="I14" s="36">
        <f t="shared" si="1"/>
        <v>0</v>
      </c>
      <c r="J14" s="222"/>
      <c r="K14" s="34"/>
      <c r="L14" s="36">
        <f>IF(K14&gt;0,#REF!*(E14+F14)/K14,I14)</f>
        <v>0</v>
      </c>
      <c r="M14" s="32"/>
      <c r="N14" s="36">
        <f t="shared" si="0"/>
        <v>0</v>
      </c>
    </row>
    <row r="15" spans="1:14" s="3" customFormat="1" x14ac:dyDescent="0.25">
      <c r="A15" s="33"/>
      <c r="B15" s="30"/>
      <c r="C15" s="30"/>
      <c r="D15" s="30"/>
      <c r="E15" s="32"/>
      <c r="F15" s="32"/>
      <c r="G15" s="33"/>
      <c r="H15" s="241"/>
      <c r="I15" s="36">
        <f t="shared" si="1"/>
        <v>0</v>
      </c>
      <c r="J15" s="222"/>
      <c r="K15" s="34"/>
      <c r="L15" s="36">
        <f>IF(K15&gt;0,#REF!*(E15+F15)/K15,I15)</f>
        <v>0</v>
      </c>
      <c r="M15" s="32"/>
      <c r="N15" s="36">
        <f t="shared" si="0"/>
        <v>0</v>
      </c>
    </row>
    <row r="16" spans="1:14" s="3" customFormat="1" x14ac:dyDescent="0.25">
      <c r="A16" s="33"/>
      <c r="B16" s="30"/>
      <c r="C16" s="30"/>
      <c r="D16" s="30"/>
      <c r="E16" s="32"/>
      <c r="F16" s="32"/>
      <c r="G16" s="33"/>
      <c r="H16" s="241"/>
      <c r="I16" s="36">
        <f t="shared" si="1"/>
        <v>0</v>
      </c>
      <c r="J16" s="222"/>
      <c r="K16" s="34"/>
      <c r="L16" s="36">
        <f>IF(K16&gt;0,#REF!*(E16+F16)/K16,I16)</f>
        <v>0</v>
      </c>
      <c r="M16" s="32"/>
      <c r="N16" s="36">
        <f t="shared" si="0"/>
        <v>0</v>
      </c>
    </row>
    <row r="17" spans="1:14" s="3" customFormat="1" x14ac:dyDescent="0.25">
      <c r="A17" s="33"/>
      <c r="B17" s="30"/>
      <c r="C17" s="30"/>
      <c r="D17" s="30"/>
      <c r="E17" s="32"/>
      <c r="F17" s="32"/>
      <c r="G17" s="33"/>
      <c r="H17" s="241"/>
      <c r="I17" s="36">
        <f t="shared" si="1"/>
        <v>0</v>
      </c>
      <c r="J17" s="222"/>
      <c r="K17" s="34"/>
      <c r="L17" s="36">
        <f>IF(K17&gt;0,#REF!*(E17+F17)/K17,I17)</f>
        <v>0</v>
      </c>
      <c r="M17" s="32"/>
      <c r="N17" s="36">
        <f t="shared" si="0"/>
        <v>0</v>
      </c>
    </row>
    <row r="18" spans="1:14" s="3" customFormat="1" x14ac:dyDescent="0.25">
      <c r="A18" s="33"/>
      <c r="B18" s="30"/>
      <c r="C18" s="30"/>
      <c r="D18" s="30"/>
      <c r="E18" s="32"/>
      <c r="F18" s="32"/>
      <c r="G18" s="33"/>
      <c r="H18" s="241"/>
      <c r="I18" s="36">
        <f t="shared" si="1"/>
        <v>0</v>
      </c>
      <c r="J18" s="222"/>
      <c r="K18" s="34"/>
      <c r="L18" s="36">
        <f>IF(K18&gt;0,#REF!*(E18+F18)/K18,I18)</f>
        <v>0</v>
      </c>
      <c r="M18" s="32"/>
      <c r="N18" s="36">
        <f t="shared" si="0"/>
        <v>0</v>
      </c>
    </row>
    <row r="19" spans="1:14" s="3" customFormat="1" x14ac:dyDescent="0.25">
      <c r="A19" s="33"/>
      <c r="B19" s="30"/>
      <c r="C19" s="30"/>
      <c r="D19" s="30"/>
      <c r="E19" s="32"/>
      <c r="F19" s="32"/>
      <c r="G19" s="33"/>
      <c r="H19" s="241"/>
      <c r="I19" s="36">
        <f t="shared" si="1"/>
        <v>0</v>
      </c>
      <c r="J19" s="222"/>
      <c r="K19" s="34"/>
      <c r="L19" s="36">
        <f>IF(K19&gt;0,#REF!*(E19+F19)/K19,I19)</f>
        <v>0</v>
      </c>
      <c r="M19" s="32"/>
      <c r="N19" s="36">
        <f t="shared" si="0"/>
        <v>0</v>
      </c>
    </row>
    <row r="20" spans="1:14" s="3" customFormat="1" x14ac:dyDescent="0.25">
      <c r="A20" s="33"/>
      <c r="B20" s="30"/>
      <c r="C20" s="30"/>
      <c r="D20" s="30"/>
      <c r="E20" s="32"/>
      <c r="F20" s="32"/>
      <c r="G20" s="33"/>
      <c r="H20" s="241"/>
      <c r="I20" s="36">
        <f t="shared" si="1"/>
        <v>0</v>
      </c>
      <c r="J20" s="222"/>
      <c r="K20" s="34"/>
      <c r="L20" s="36">
        <f>IF(K20&gt;0,#REF!*(E20+F20)/K20,I20)</f>
        <v>0</v>
      </c>
      <c r="M20" s="32"/>
      <c r="N20" s="36">
        <f t="shared" si="0"/>
        <v>0</v>
      </c>
    </row>
    <row r="21" spans="1:14" s="3" customFormat="1" x14ac:dyDescent="0.25">
      <c r="A21" s="33"/>
      <c r="B21" s="30"/>
      <c r="C21" s="30"/>
      <c r="D21" s="30"/>
      <c r="E21" s="32"/>
      <c r="F21" s="32"/>
      <c r="G21" s="33"/>
      <c r="H21" s="241"/>
      <c r="I21" s="36">
        <f t="shared" si="1"/>
        <v>0</v>
      </c>
      <c r="J21" s="222"/>
      <c r="K21" s="34"/>
      <c r="L21" s="36">
        <f>IF(K21&gt;0,#REF!*(E21+F21)/K21,I21)</f>
        <v>0</v>
      </c>
      <c r="M21" s="32"/>
      <c r="N21" s="36">
        <f t="shared" si="0"/>
        <v>0</v>
      </c>
    </row>
    <row r="22" spans="1:14" s="3" customFormat="1" x14ac:dyDescent="0.25">
      <c r="A22" s="33"/>
      <c r="B22" s="30"/>
      <c r="C22" s="30"/>
      <c r="D22" s="30"/>
      <c r="E22" s="32"/>
      <c r="F22" s="32"/>
      <c r="G22" s="33"/>
      <c r="H22" s="241"/>
      <c r="I22" s="36">
        <f t="shared" si="1"/>
        <v>0</v>
      </c>
      <c r="J22" s="222"/>
      <c r="K22" s="34"/>
      <c r="L22" s="36">
        <f>IF(K22&gt;0,#REF!*(E22+F22)/K22,I22)</f>
        <v>0</v>
      </c>
      <c r="M22" s="32"/>
      <c r="N22" s="36">
        <f t="shared" si="0"/>
        <v>0</v>
      </c>
    </row>
    <row r="23" spans="1:14" s="3" customFormat="1" x14ac:dyDescent="0.25">
      <c r="A23" s="33"/>
      <c r="B23" s="30"/>
      <c r="C23" s="30"/>
      <c r="D23" s="30"/>
      <c r="E23" s="32"/>
      <c r="F23" s="32"/>
      <c r="G23" s="33"/>
      <c r="H23" s="241"/>
      <c r="I23" s="36">
        <f t="shared" si="1"/>
        <v>0</v>
      </c>
      <c r="J23" s="222"/>
      <c r="K23" s="34"/>
      <c r="L23" s="36">
        <f>IF(K23&gt;0,#REF!*(E23+F23)/K23,I23)</f>
        <v>0</v>
      </c>
      <c r="M23" s="32"/>
      <c r="N23" s="36">
        <f t="shared" si="0"/>
        <v>0</v>
      </c>
    </row>
    <row r="24" spans="1:14" s="3" customFormat="1" x14ac:dyDescent="0.25">
      <c r="A24" s="33"/>
      <c r="B24" s="30"/>
      <c r="C24" s="30"/>
      <c r="D24" s="30"/>
      <c r="E24" s="32"/>
      <c r="F24" s="32"/>
      <c r="G24" s="33"/>
      <c r="H24" s="241"/>
      <c r="I24" s="36">
        <f t="shared" si="1"/>
        <v>0</v>
      </c>
      <c r="J24" s="222"/>
      <c r="K24" s="34"/>
      <c r="L24" s="36">
        <f>IF(K24&gt;0,#REF!*(E24+F24)/K24,I24)</f>
        <v>0</v>
      </c>
      <c r="M24" s="32"/>
      <c r="N24" s="36">
        <f t="shared" si="0"/>
        <v>0</v>
      </c>
    </row>
    <row r="25" spans="1:14" s="3" customFormat="1" x14ac:dyDescent="0.25">
      <c r="A25" s="33"/>
      <c r="B25" s="30"/>
      <c r="C25" s="30"/>
      <c r="D25" s="30"/>
      <c r="E25" s="32"/>
      <c r="F25" s="32"/>
      <c r="G25" s="33"/>
      <c r="H25" s="241"/>
      <c r="I25" s="36">
        <f t="shared" si="1"/>
        <v>0</v>
      </c>
      <c r="J25" s="222"/>
      <c r="K25" s="34"/>
      <c r="L25" s="36">
        <f>IF(K25&gt;0,#REF!*(E25+F25)/K25,I25)</f>
        <v>0</v>
      </c>
      <c r="M25" s="32"/>
      <c r="N25" s="36">
        <f t="shared" si="0"/>
        <v>0</v>
      </c>
    </row>
    <row r="26" spans="1:14" s="3" customFormat="1" x14ac:dyDescent="0.25">
      <c r="A26" s="33"/>
      <c r="B26" s="30"/>
      <c r="C26" s="30"/>
      <c r="D26" s="30"/>
      <c r="E26" s="32"/>
      <c r="F26" s="32"/>
      <c r="G26" s="33"/>
      <c r="H26" s="241"/>
      <c r="I26" s="36">
        <f t="shared" si="1"/>
        <v>0</v>
      </c>
      <c r="J26" s="222"/>
      <c r="K26" s="34"/>
      <c r="L26" s="36">
        <f>IF(K26&gt;0,#REF!*(E26+F26)/K26,I26)</f>
        <v>0</v>
      </c>
      <c r="M26" s="32"/>
      <c r="N26" s="36">
        <f t="shared" si="0"/>
        <v>0</v>
      </c>
    </row>
    <row r="27" spans="1:14" s="3" customFormat="1" x14ac:dyDescent="0.25">
      <c r="A27" s="33"/>
      <c r="B27" s="30"/>
      <c r="C27" s="30"/>
      <c r="D27" s="30"/>
      <c r="E27" s="32"/>
      <c r="F27" s="32"/>
      <c r="G27" s="33"/>
      <c r="H27" s="241"/>
      <c r="I27" s="36">
        <f t="shared" si="1"/>
        <v>0</v>
      </c>
      <c r="J27" s="222"/>
      <c r="K27" s="34"/>
      <c r="L27" s="36">
        <f>IF(K27&gt;0,#REF!*(E27+F27)/K27,I27)</f>
        <v>0</v>
      </c>
      <c r="M27" s="32"/>
      <c r="N27" s="36">
        <f t="shared" si="0"/>
        <v>0</v>
      </c>
    </row>
    <row r="28" spans="1:14" s="3" customFormat="1" x14ac:dyDescent="0.25">
      <c r="A28" s="33"/>
      <c r="B28" s="30"/>
      <c r="C28" s="30"/>
      <c r="D28" s="30"/>
      <c r="E28" s="32"/>
      <c r="F28" s="32"/>
      <c r="G28" s="33"/>
      <c r="H28" s="241"/>
      <c r="I28" s="36">
        <f t="shared" si="1"/>
        <v>0</v>
      </c>
      <c r="J28" s="222"/>
      <c r="K28" s="34"/>
      <c r="L28" s="36">
        <f>IF(K28&gt;0,#REF!*(E28+F28)/K28,I28)</f>
        <v>0</v>
      </c>
      <c r="M28" s="32"/>
      <c r="N28" s="36">
        <f t="shared" si="0"/>
        <v>0</v>
      </c>
    </row>
    <row r="29" spans="1:14" s="3" customFormat="1" x14ac:dyDescent="0.25">
      <c r="A29" s="33"/>
      <c r="B29" s="30"/>
      <c r="C29" s="30"/>
      <c r="D29" s="30"/>
      <c r="E29" s="32"/>
      <c r="F29" s="32"/>
      <c r="G29" s="33"/>
      <c r="H29" s="241"/>
      <c r="I29" s="36">
        <f t="shared" si="1"/>
        <v>0</v>
      </c>
      <c r="J29" s="222"/>
      <c r="K29" s="34"/>
      <c r="L29" s="36">
        <f>IF(K29&gt;0,#REF!*(E29+F29)/K29,I29)</f>
        <v>0</v>
      </c>
      <c r="M29" s="32"/>
      <c r="N29" s="36">
        <f t="shared" si="0"/>
        <v>0</v>
      </c>
    </row>
    <row r="30" spans="1:14" s="3" customFormat="1" x14ac:dyDescent="0.25">
      <c r="A30" s="33"/>
      <c r="B30" s="30"/>
      <c r="C30" s="30"/>
      <c r="D30" s="30"/>
      <c r="E30" s="32"/>
      <c r="F30" s="32"/>
      <c r="G30" s="33"/>
      <c r="H30" s="241"/>
      <c r="I30" s="36">
        <f t="shared" si="1"/>
        <v>0</v>
      </c>
      <c r="J30" s="222"/>
      <c r="K30" s="34"/>
      <c r="L30" s="36">
        <f>IF(K30&gt;0,#REF!*(E30+F30)/K30,I30)</f>
        <v>0</v>
      </c>
      <c r="M30" s="32"/>
      <c r="N30" s="36">
        <f t="shared" si="0"/>
        <v>0</v>
      </c>
    </row>
    <row r="31" spans="1:14" s="3" customFormat="1" x14ac:dyDescent="0.25">
      <c r="A31" s="33"/>
      <c r="B31" s="30"/>
      <c r="C31" s="30"/>
      <c r="D31" s="30"/>
      <c r="E31" s="32"/>
      <c r="F31" s="32"/>
      <c r="G31" s="33"/>
      <c r="H31" s="241"/>
      <c r="I31" s="36">
        <f t="shared" si="1"/>
        <v>0</v>
      </c>
      <c r="J31" s="222"/>
      <c r="K31" s="34"/>
      <c r="L31" s="36">
        <f>IF(K31&gt;0,#REF!*(E31+F31)/K31,I31)</f>
        <v>0</v>
      </c>
      <c r="M31" s="32"/>
      <c r="N31" s="36">
        <f t="shared" si="0"/>
        <v>0</v>
      </c>
    </row>
    <row r="32" spans="1:14" s="3" customFormat="1" x14ac:dyDescent="0.25">
      <c r="A32" s="33"/>
      <c r="B32" s="30"/>
      <c r="C32" s="30"/>
      <c r="D32" s="30"/>
      <c r="E32" s="32"/>
      <c r="F32" s="32"/>
      <c r="G32" s="33"/>
      <c r="H32" s="241"/>
      <c r="I32" s="36">
        <f t="shared" si="1"/>
        <v>0</v>
      </c>
      <c r="J32" s="222"/>
      <c r="K32" s="34"/>
      <c r="L32" s="36">
        <f>IF(K32&gt;0,#REF!*(E32+F32)/K32,I32)</f>
        <v>0</v>
      </c>
      <c r="M32" s="32"/>
      <c r="N32" s="36">
        <f t="shared" si="0"/>
        <v>0</v>
      </c>
    </row>
    <row r="33" spans="1:14" s="3" customFormat="1" x14ac:dyDescent="0.25">
      <c r="A33" s="33"/>
      <c r="B33" s="30"/>
      <c r="C33" s="30"/>
      <c r="D33" s="30"/>
      <c r="E33" s="32"/>
      <c r="F33" s="32"/>
      <c r="G33" s="33"/>
      <c r="H33" s="241"/>
      <c r="I33" s="36">
        <f t="shared" si="1"/>
        <v>0</v>
      </c>
      <c r="J33" s="222"/>
      <c r="K33" s="34"/>
      <c r="L33" s="36">
        <f>IF(K33&gt;0,#REF!*(E33+F33)/K33,I33)</f>
        <v>0</v>
      </c>
      <c r="M33" s="32"/>
      <c r="N33" s="36">
        <f t="shared" si="0"/>
        <v>0</v>
      </c>
    </row>
    <row r="34" spans="1:14" s="3" customFormat="1" x14ac:dyDescent="0.25">
      <c r="A34" s="33"/>
      <c r="B34" s="30"/>
      <c r="C34" s="30"/>
      <c r="D34" s="30"/>
      <c r="E34" s="32"/>
      <c r="F34" s="32"/>
      <c r="G34" s="33"/>
      <c r="H34" s="241"/>
      <c r="I34" s="36">
        <f t="shared" si="1"/>
        <v>0</v>
      </c>
      <c r="J34" s="222"/>
      <c r="K34" s="34"/>
      <c r="L34" s="36">
        <f>IF(K34&gt;0,#REF!*(E34+F34)/K34,I34)</f>
        <v>0</v>
      </c>
      <c r="M34" s="32"/>
      <c r="N34" s="36">
        <f t="shared" si="0"/>
        <v>0</v>
      </c>
    </row>
    <row r="35" spans="1:14" s="3" customFormat="1" x14ac:dyDescent="0.25">
      <c r="A35" s="33"/>
      <c r="B35" s="30"/>
      <c r="C35" s="30"/>
      <c r="D35" s="30"/>
      <c r="E35" s="32"/>
      <c r="F35" s="32"/>
      <c r="G35" s="33"/>
      <c r="H35" s="241"/>
      <c r="I35" s="36">
        <f t="shared" si="1"/>
        <v>0</v>
      </c>
      <c r="J35" s="222"/>
      <c r="K35" s="34"/>
      <c r="L35" s="36">
        <f>IF(K35&gt;0,#REF!*(E35+F35)/K35,I35)</f>
        <v>0</v>
      </c>
      <c r="M35" s="32"/>
      <c r="N35" s="36">
        <f t="shared" si="0"/>
        <v>0</v>
      </c>
    </row>
    <row r="36" spans="1:14" s="3" customFormat="1" x14ac:dyDescent="0.25">
      <c r="A36" s="33"/>
      <c r="B36" s="30"/>
      <c r="C36" s="30"/>
      <c r="D36" s="30"/>
      <c r="E36" s="32"/>
      <c r="F36" s="32"/>
      <c r="G36" s="33"/>
      <c r="H36" s="241"/>
      <c r="I36" s="36">
        <f t="shared" si="1"/>
        <v>0</v>
      </c>
      <c r="J36" s="222"/>
      <c r="K36" s="34"/>
      <c r="L36" s="36">
        <f>IF(K36&gt;0,#REF!*(E36+F36)/K36,I36)</f>
        <v>0</v>
      </c>
      <c r="M36" s="32"/>
      <c r="N36" s="36">
        <f t="shared" si="0"/>
        <v>0</v>
      </c>
    </row>
    <row r="37" spans="1:14" s="3" customFormat="1" x14ac:dyDescent="0.25">
      <c r="A37" s="33"/>
      <c r="B37" s="30"/>
      <c r="C37" s="30"/>
      <c r="D37" s="30"/>
      <c r="E37" s="32"/>
      <c r="F37" s="32"/>
      <c r="G37" s="33"/>
      <c r="H37" s="241"/>
      <c r="I37" s="36">
        <f t="shared" si="1"/>
        <v>0</v>
      </c>
      <c r="J37" s="222"/>
      <c r="K37" s="34"/>
      <c r="L37" s="36">
        <f>IF(K37&gt;0,#REF!*(E37+F37)/K37,I37)</f>
        <v>0</v>
      </c>
      <c r="M37" s="32"/>
      <c r="N37" s="36">
        <f t="shared" si="0"/>
        <v>0</v>
      </c>
    </row>
    <row r="38" spans="1:14" s="3" customFormat="1" x14ac:dyDescent="0.25">
      <c r="A38" s="33"/>
      <c r="B38" s="30"/>
      <c r="C38" s="30"/>
      <c r="D38" s="30"/>
      <c r="E38" s="32"/>
      <c r="F38" s="32"/>
      <c r="G38" s="33"/>
      <c r="H38" s="241"/>
      <c r="I38" s="36">
        <f t="shared" si="1"/>
        <v>0</v>
      </c>
      <c r="J38" s="222"/>
      <c r="K38" s="34"/>
      <c r="L38" s="36">
        <f>IF(K38&gt;0,#REF!*(E38+F38)/K38,I38)</f>
        <v>0</v>
      </c>
      <c r="M38" s="32"/>
      <c r="N38" s="36">
        <f t="shared" si="0"/>
        <v>0</v>
      </c>
    </row>
    <row r="39" spans="1:14" s="3" customFormat="1" x14ac:dyDescent="0.25">
      <c r="A39" s="33"/>
      <c r="B39" s="30"/>
      <c r="C39" s="30"/>
      <c r="D39" s="30"/>
      <c r="E39" s="32"/>
      <c r="F39" s="32"/>
      <c r="G39" s="33"/>
      <c r="H39" s="241"/>
      <c r="I39" s="36">
        <f t="shared" si="1"/>
        <v>0</v>
      </c>
      <c r="J39" s="222"/>
      <c r="K39" s="34"/>
      <c r="L39" s="36">
        <f>IF(K39&gt;0,#REF!*(E39+F39)/K39,I39)</f>
        <v>0</v>
      </c>
      <c r="M39" s="32"/>
      <c r="N39" s="36">
        <f t="shared" si="0"/>
        <v>0</v>
      </c>
    </row>
    <row r="40" spans="1:14" s="3" customFormat="1" x14ac:dyDescent="0.25">
      <c r="A40" s="33"/>
      <c r="B40" s="30"/>
      <c r="C40" s="30"/>
      <c r="D40" s="30"/>
      <c r="E40" s="32"/>
      <c r="F40" s="32"/>
      <c r="G40" s="33"/>
      <c r="H40" s="241"/>
      <c r="I40" s="36">
        <f t="shared" si="1"/>
        <v>0</v>
      </c>
      <c r="J40" s="222"/>
      <c r="K40" s="34"/>
      <c r="L40" s="36">
        <f>IF(K40&gt;0,#REF!*(E40+F40)/K40,I40)</f>
        <v>0</v>
      </c>
      <c r="M40" s="32"/>
      <c r="N40" s="36">
        <f t="shared" si="0"/>
        <v>0</v>
      </c>
    </row>
    <row r="41" spans="1:14" s="3" customFormat="1" x14ac:dyDescent="0.25">
      <c r="A41" s="33"/>
      <c r="B41" s="30"/>
      <c r="C41" s="30"/>
      <c r="D41" s="30"/>
      <c r="E41" s="32"/>
      <c r="F41" s="32"/>
      <c r="G41" s="33"/>
      <c r="H41" s="241"/>
      <c r="I41" s="36">
        <f t="shared" si="1"/>
        <v>0</v>
      </c>
      <c r="J41" s="222"/>
      <c r="K41" s="34"/>
      <c r="L41" s="36">
        <f>IF(K41&gt;0,#REF!*(E41+F41)/K41,I41)</f>
        <v>0</v>
      </c>
      <c r="M41" s="32"/>
      <c r="N41" s="36">
        <f t="shared" si="0"/>
        <v>0</v>
      </c>
    </row>
    <row r="42" spans="1:14" s="3" customFormat="1" x14ac:dyDescent="0.25">
      <c r="A42" s="33"/>
      <c r="B42" s="30"/>
      <c r="C42" s="30"/>
      <c r="D42" s="30"/>
      <c r="E42" s="32"/>
      <c r="F42" s="32"/>
      <c r="G42" s="33"/>
      <c r="H42" s="241"/>
      <c r="I42" s="36">
        <f t="shared" si="1"/>
        <v>0</v>
      </c>
      <c r="J42" s="222"/>
      <c r="K42" s="34"/>
      <c r="L42" s="36">
        <f>IF(K42&gt;0,#REF!*(E42+F42)/K42,I42)</f>
        <v>0</v>
      </c>
      <c r="M42" s="32"/>
      <c r="N42" s="36">
        <f t="shared" si="0"/>
        <v>0</v>
      </c>
    </row>
    <row r="43" spans="1:14" s="3" customFormat="1" x14ac:dyDescent="0.25">
      <c r="A43" s="33"/>
      <c r="B43" s="30"/>
      <c r="C43" s="30"/>
      <c r="D43" s="30"/>
      <c r="E43" s="32"/>
      <c r="F43" s="32"/>
      <c r="G43" s="33"/>
      <c r="H43" s="241"/>
      <c r="I43" s="36">
        <f t="shared" si="1"/>
        <v>0</v>
      </c>
      <c r="J43" s="222"/>
      <c r="K43" s="34"/>
      <c r="L43" s="36">
        <f>IF(K43&gt;0,#REF!*(E43+F43)/K43,I43)</f>
        <v>0</v>
      </c>
      <c r="M43" s="32"/>
      <c r="N43" s="36">
        <f t="shared" si="0"/>
        <v>0</v>
      </c>
    </row>
    <row r="44" spans="1:14" s="3" customFormat="1" x14ac:dyDescent="0.25">
      <c r="A44" s="33"/>
      <c r="B44" s="30"/>
      <c r="C44" s="30"/>
      <c r="D44" s="30"/>
      <c r="E44" s="32"/>
      <c r="F44" s="32"/>
      <c r="G44" s="33"/>
      <c r="H44" s="241"/>
      <c r="I44" s="36">
        <f t="shared" si="1"/>
        <v>0</v>
      </c>
      <c r="J44" s="222"/>
      <c r="K44" s="34"/>
      <c r="L44" s="36">
        <f>IF(K44&gt;0,#REF!*(E44+F44)/K44,I44)</f>
        <v>0</v>
      </c>
      <c r="M44" s="32"/>
      <c r="N44" s="36">
        <f t="shared" si="0"/>
        <v>0</v>
      </c>
    </row>
    <row r="45" spans="1:14" s="3" customFormat="1" x14ac:dyDescent="0.25">
      <c r="A45" s="33"/>
      <c r="B45" s="30"/>
      <c r="C45" s="30"/>
      <c r="D45" s="30"/>
      <c r="E45" s="32"/>
      <c r="F45" s="32"/>
      <c r="G45" s="33"/>
      <c r="H45" s="241"/>
      <c r="I45" s="36">
        <f t="shared" si="1"/>
        <v>0</v>
      </c>
      <c r="J45" s="222"/>
      <c r="K45" s="34"/>
      <c r="L45" s="36">
        <f>IF(K45&gt;0,#REF!*(E45+F45)/K45,I45)</f>
        <v>0</v>
      </c>
      <c r="M45" s="32"/>
      <c r="N45" s="36">
        <f t="shared" si="0"/>
        <v>0</v>
      </c>
    </row>
    <row r="46" spans="1:14" s="3" customFormat="1" x14ac:dyDescent="0.25">
      <c r="A46" s="33"/>
      <c r="B46" s="30"/>
      <c r="C46" s="30"/>
      <c r="D46" s="30"/>
      <c r="E46" s="32"/>
      <c r="F46" s="32"/>
      <c r="G46" s="33"/>
      <c r="H46" s="241"/>
      <c r="I46" s="36">
        <f t="shared" si="1"/>
        <v>0</v>
      </c>
      <c r="J46" s="222"/>
      <c r="K46" s="34"/>
      <c r="L46" s="36">
        <f>IF(K46&gt;0,#REF!*(E46+F46)/K46,I46)</f>
        <v>0</v>
      </c>
      <c r="M46" s="32"/>
      <c r="N46" s="36">
        <f t="shared" si="0"/>
        <v>0</v>
      </c>
    </row>
    <row r="47" spans="1:14" s="3" customFormat="1" x14ac:dyDescent="0.25">
      <c r="A47" s="33"/>
      <c r="B47" s="30"/>
      <c r="C47" s="30"/>
      <c r="D47" s="30"/>
      <c r="E47" s="32"/>
      <c r="F47" s="32"/>
      <c r="G47" s="33"/>
      <c r="H47" s="241"/>
      <c r="I47" s="36">
        <f t="shared" si="1"/>
        <v>0</v>
      </c>
      <c r="J47" s="222"/>
      <c r="K47" s="34"/>
      <c r="L47" s="36">
        <f>IF(K47&gt;0,#REF!*(E47+F47)/K47,I47)</f>
        <v>0</v>
      </c>
      <c r="M47" s="32"/>
      <c r="N47" s="36">
        <f t="shared" si="0"/>
        <v>0</v>
      </c>
    </row>
    <row r="48" spans="1:14" s="3" customFormat="1" x14ac:dyDescent="0.25">
      <c r="A48" s="33"/>
      <c r="B48" s="30"/>
      <c r="C48" s="30"/>
      <c r="D48" s="30"/>
      <c r="E48" s="32"/>
      <c r="F48" s="32"/>
      <c r="G48" s="33"/>
      <c r="H48" s="241"/>
      <c r="I48" s="36">
        <f t="shared" si="1"/>
        <v>0</v>
      </c>
      <c r="J48" s="222"/>
      <c r="K48" s="34"/>
      <c r="L48" s="36">
        <f>IF(K48&gt;0,#REF!*(E48+F48)/K48,I48)</f>
        <v>0</v>
      </c>
      <c r="M48" s="32"/>
      <c r="N48" s="36">
        <f t="shared" si="0"/>
        <v>0</v>
      </c>
    </row>
    <row r="49" spans="1:14" s="3" customFormat="1" x14ac:dyDescent="0.25">
      <c r="A49" s="33"/>
      <c r="B49" s="30"/>
      <c r="C49" s="30"/>
      <c r="D49" s="30"/>
      <c r="E49" s="32"/>
      <c r="F49" s="32"/>
      <c r="G49" s="33"/>
      <c r="H49" s="241"/>
      <c r="I49" s="36">
        <f t="shared" si="1"/>
        <v>0</v>
      </c>
      <c r="J49" s="222"/>
      <c r="K49" s="34"/>
      <c r="L49" s="36">
        <f>IF(K49&gt;0,#REF!*(E49+F49)/K49,I49)</f>
        <v>0</v>
      </c>
      <c r="M49" s="32"/>
      <c r="N49" s="36">
        <f t="shared" si="0"/>
        <v>0</v>
      </c>
    </row>
    <row r="50" spans="1:14" s="3" customFormat="1" x14ac:dyDescent="0.25">
      <c r="A50" s="33"/>
      <c r="B50" s="30"/>
      <c r="C50" s="30"/>
      <c r="D50" s="30"/>
      <c r="E50" s="32"/>
      <c r="F50" s="32"/>
      <c r="G50" s="33"/>
      <c r="H50" s="241"/>
      <c r="I50" s="36">
        <f t="shared" si="1"/>
        <v>0</v>
      </c>
      <c r="J50" s="222"/>
      <c r="K50" s="34"/>
      <c r="L50" s="36">
        <f>IF(K50&gt;0,#REF!*(E50+F50)/K50,I50)</f>
        <v>0</v>
      </c>
      <c r="M50" s="32"/>
      <c r="N50" s="36">
        <f t="shared" si="0"/>
        <v>0</v>
      </c>
    </row>
    <row r="51" spans="1:14" s="3" customFormat="1" x14ac:dyDescent="0.25">
      <c r="A51" s="33"/>
      <c r="B51" s="30"/>
      <c r="C51" s="30"/>
      <c r="D51" s="30"/>
      <c r="E51" s="32"/>
      <c r="F51" s="32"/>
      <c r="G51" s="33"/>
      <c r="H51" s="241"/>
      <c r="I51" s="36">
        <f t="shared" si="1"/>
        <v>0</v>
      </c>
      <c r="J51" s="222"/>
      <c r="K51" s="34"/>
      <c r="L51" s="36">
        <f>IF(K51&gt;0,#REF!*(E51+F51)/K51,I51)</f>
        <v>0</v>
      </c>
      <c r="M51" s="32"/>
      <c r="N51" s="36">
        <f t="shared" si="0"/>
        <v>0</v>
      </c>
    </row>
    <row r="52" spans="1:14" s="3" customFormat="1" x14ac:dyDescent="0.25">
      <c r="A52" s="33"/>
      <c r="B52" s="30"/>
      <c r="C52" s="30"/>
      <c r="D52" s="30"/>
      <c r="E52" s="32"/>
      <c r="F52" s="32"/>
      <c r="G52" s="33"/>
      <c r="H52" s="241"/>
      <c r="I52" s="36">
        <f t="shared" si="1"/>
        <v>0</v>
      </c>
      <c r="J52" s="222"/>
      <c r="K52" s="34"/>
      <c r="L52" s="36">
        <f>IF(K52&gt;0,#REF!*(E52+F52)/K52,I52)</f>
        <v>0</v>
      </c>
      <c r="M52" s="32"/>
      <c r="N52" s="36">
        <f t="shared" si="0"/>
        <v>0</v>
      </c>
    </row>
    <row r="53" spans="1:14" s="3" customFormat="1" x14ac:dyDescent="0.25">
      <c r="A53" s="33"/>
      <c r="B53" s="30"/>
      <c r="C53" s="30"/>
      <c r="D53" s="30"/>
      <c r="E53" s="32"/>
      <c r="F53" s="32"/>
      <c r="G53" s="33"/>
      <c r="H53" s="241"/>
      <c r="I53" s="36">
        <f t="shared" si="1"/>
        <v>0</v>
      </c>
      <c r="J53" s="222"/>
      <c r="K53" s="34"/>
      <c r="L53" s="36">
        <f>IF(K53&gt;0,#REF!*(E53+F53)/K53,I53)</f>
        <v>0</v>
      </c>
      <c r="M53" s="32"/>
      <c r="N53" s="36">
        <f t="shared" si="0"/>
        <v>0</v>
      </c>
    </row>
    <row r="54" spans="1:14" s="3" customFormat="1" x14ac:dyDescent="0.25">
      <c r="A54" s="33"/>
      <c r="B54" s="30"/>
      <c r="C54" s="30"/>
      <c r="D54" s="30"/>
      <c r="E54" s="32"/>
      <c r="F54" s="32"/>
      <c r="G54" s="33"/>
      <c r="H54" s="241"/>
      <c r="I54" s="36">
        <f t="shared" si="1"/>
        <v>0</v>
      </c>
      <c r="J54" s="222"/>
      <c r="K54" s="34"/>
      <c r="L54" s="36">
        <f>IF(K54&gt;0,#REF!*(E54+F54)/K54,I54)</f>
        <v>0</v>
      </c>
      <c r="M54" s="32"/>
      <c r="N54" s="36">
        <f t="shared" si="0"/>
        <v>0</v>
      </c>
    </row>
    <row r="55" spans="1:14" s="3" customFormat="1" x14ac:dyDescent="0.25">
      <c r="A55" s="33"/>
      <c r="B55" s="30"/>
      <c r="C55" s="30"/>
      <c r="D55" s="30"/>
      <c r="E55" s="32"/>
      <c r="F55" s="32"/>
      <c r="G55" s="33"/>
      <c r="H55" s="241"/>
      <c r="I55" s="36">
        <f t="shared" si="1"/>
        <v>0</v>
      </c>
      <c r="J55" s="222"/>
      <c r="K55" s="34"/>
      <c r="L55" s="36">
        <f>IF(K55&gt;0,#REF!*(E55+F55)/K55,I55)</f>
        <v>0</v>
      </c>
      <c r="M55" s="32"/>
      <c r="N55" s="36">
        <f t="shared" si="0"/>
        <v>0</v>
      </c>
    </row>
    <row r="56" spans="1:14" s="3" customFormat="1" x14ac:dyDescent="0.25">
      <c r="A56" s="33"/>
      <c r="B56" s="30"/>
      <c r="C56" s="30"/>
      <c r="D56" s="30"/>
      <c r="E56" s="32"/>
      <c r="F56" s="32"/>
      <c r="G56" s="33"/>
      <c r="H56" s="241"/>
      <c r="I56" s="36">
        <f t="shared" si="1"/>
        <v>0</v>
      </c>
      <c r="J56" s="222"/>
      <c r="K56" s="34"/>
      <c r="L56" s="36">
        <f>IF(K56&gt;0,#REF!*(E56+F56)/K56,I56)</f>
        <v>0</v>
      </c>
      <c r="M56" s="32"/>
      <c r="N56" s="36">
        <f t="shared" si="0"/>
        <v>0</v>
      </c>
    </row>
    <row r="57" spans="1:14" s="3" customFormat="1" x14ac:dyDescent="0.25">
      <c r="A57" s="33"/>
      <c r="B57" s="30"/>
      <c r="C57" s="30"/>
      <c r="D57" s="30"/>
      <c r="E57" s="32"/>
      <c r="F57" s="32"/>
      <c r="G57" s="33"/>
      <c r="H57" s="241"/>
      <c r="I57" s="36">
        <f t="shared" si="1"/>
        <v>0</v>
      </c>
      <c r="J57" s="222"/>
      <c r="K57" s="34"/>
      <c r="L57" s="36">
        <f>IF(K57&gt;0,#REF!*(E57+F57)/K57,I57)</f>
        <v>0</v>
      </c>
      <c r="M57" s="32"/>
      <c r="N57" s="36">
        <f t="shared" si="0"/>
        <v>0</v>
      </c>
    </row>
    <row r="58" spans="1:14" s="3" customFormat="1" x14ac:dyDescent="0.25">
      <c r="A58" s="33"/>
      <c r="B58" s="30"/>
      <c r="C58" s="30"/>
      <c r="D58" s="30"/>
      <c r="E58" s="32"/>
      <c r="F58" s="32"/>
      <c r="G58" s="33"/>
      <c r="H58" s="241"/>
      <c r="I58" s="36">
        <f t="shared" si="1"/>
        <v>0</v>
      </c>
      <c r="J58" s="222"/>
      <c r="K58" s="34"/>
      <c r="L58" s="36">
        <f>IF(K58&gt;0,#REF!*(E58+F58)/K58,I58)</f>
        <v>0</v>
      </c>
      <c r="M58" s="32"/>
      <c r="N58" s="36">
        <f t="shared" si="0"/>
        <v>0</v>
      </c>
    </row>
    <row r="59" spans="1:14" s="3" customFormat="1" x14ac:dyDescent="0.25">
      <c r="A59" s="33"/>
      <c r="B59" s="30"/>
      <c r="C59" s="30"/>
      <c r="D59" s="30"/>
      <c r="E59" s="32"/>
      <c r="F59" s="32"/>
      <c r="G59" s="33"/>
      <c r="H59" s="241"/>
      <c r="I59" s="36">
        <f t="shared" si="1"/>
        <v>0</v>
      </c>
      <c r="J59" s="222"/>
      <c r="K59" s="34"/>
      <c r="L59" s="36">
        <f>IF(K59&gt;0,#REF!*(E59+F59)/K59,I59)</f>
        <v>0</v>
      </c>
      <c r="M59" s="32"/>
      <c r="N59" s="36">
        <f t="shared" si="0"/>
        <v>0</v>
      </c>
    </row>
    <row r="60" spans="1:14" s="3" customFormat="1" x14ac:dyDescent="0.25">
      <c r="A60" s="33"/>
      <c r="B60" s="30"/>
      <c r="C60" s="30"/>
      <c r="D60" s="30"/>
      <c r="E60" s="32"/>
      <c r="F60" s="32"/>
      <c r="G60" s="33"/>
      <c r="H60" s="241"/>
      <c r="I60" s="36">
        <f t="shared" si="1"/>
        <v>0</v>
      </c>
      <c r="J60" s="222"/>
      <c r="K60" s="34"/>
      <c r="L60" s="36">
        <f>IF(K60&gt;0,#REF!*(E60+F60)/K60,I60)</f>
        <v>0</v>
      </c>
      <c r="M60" s="32"/>
      <c r="N60" s="36">
        <f t="shared" si="0"/>
        <v>0</v>
      </c>
    </row>
    <row r="61" spans="1:14" s="3" customFormat="1" x14ac:dyDescent="0.25">
      <c r="A61" s="33"/>
      <c r="B61" s="30"/>
      <c r="C61" s="30"/>
      <c r="D61" s="30"/>
      <c r="E61" s="32"/>
      <c r="F61" s="32"/>
      <c r="G61" s="33"/>
      <c r="H61" s="241"/>
      <c r="I61" s="36">
        <f t="shared" si="1"/>
        <v>0</v>
      </c>
      <c r="J61" s="222"/>
      <c r="K61" s="34"/>
      <c r="L61" s="36">
        <f>IF(K61&gt;0,#REF!*(E61+F61)/K61,I61)</f>
        <v>0</v>
      </c>
      <c r="M61" s="32"/>
      <c r="N61" s="36">
        <f t="shared" si="0"/>
        <v>0</v>
      </c>
    </row>
    <row r="62" spans="1:14" s="3" customFormat="1" x14ac:dyDescent="0.25">
      <c r="A62" s="33"/>
      <c r="B62" s="30"/>
      <c r="C62" s="30"/>
      <c r="D62" s="30"/>
      <c r="E62" s="32"/>
      <c r="F62" s="32"/>
      <c r="G62" s="33"/>
      <c r="H62" s="241"/>
      <c r="I62" s="36">
        <f t="shared" si="1"/>
        <v>0</v>
      </c>
      <c r="J62" s="222"/>
      <c r="K62" s="34"/>
      <c r="L62" s="36">
        <f>IF(K62&gt;0,#REF!*(E62+F62)/K62,I62)</f>
        <v>0</v>
      </c>
      <c r="M62" s="32"/>
      <c r="N62" s="36">
        <f t="shared" si="0"/>
        <v>0</v>
      </c>
    </row>
    <row r="63" spans="1:14" s="3" customFormat="1" x14ac:dyDescent="0.25">
      <c r="A63" s="33"/>
      <c r="B63" s="30"/>
      <c r="C63" s="30"/>
      <c r="D63" s="30"/>
      <c r="E63" s="32"/>
      <c r="F63" s="32"/>
      <c r="G63" s="33"/>
      <c r="H63" s="241"/>
      <c r="I63" s="36">
        <f t="shared" si="1"/>
        <v>0</v>
      </c>
      <c r="J63" s="222"/>
      <c r="K63" s="34"/>
      <c r="L63" s="36">
        <f>IF(K63&gt;0,#REF!*(E63+F63)/K63,I63)</f>
        <v>0</v>
      </c>
      <c r="M63" s="32"/>
      <c r="N63" s="36">
        <f t="shared" si="0"/>
        <v>0</v>
      </c>
    </row>
    <row r="64" spans="1:14" s="3" customFormat="1" x14ac:dyDescent="0.25">
      <c r="A64" s="33"/>
      <c r="B64" s="30"/>
      <c r="C64" s="30"/>
      <c r="D64" s="30"/>
      <c r="E64" s="32"/>
      <c r="F64" s="32"/>
      <c r="G64" s="33"/>
      <c r="H64" s="241"/>
      <c r="I64" s="36">
        <f t="shared" si="1"/>
        <v>0</v>
      </c>
      <c r="J64" s="222"/>
      <c r="K64" s="34"/>
      <c r="L64" s="36">
        <f>IF(K64&gt;0,#REF!*(E64+F64)/K64,I64)</f>
        <v>0</v>
      </c>
      <c r="M64" s="32"/>
      <c r="N64" s="36">
        <f t="shared" si="0"/>
        <v>0</v>
      </c>
    </row>
    <row r="65" spans="1:14" s="3" customFormat="1" x14ac:dyDescent="0.25">
      <c r="A65" s="33"/>
      <c r="B65" s="30"/>
      <c r="C65" s="30"/>
      <c r="D65" s="30"/>
      <c r="E65" s="32"/>
      <c r="F65" s="32"/>
      <c r="G65" s="33"/>
      <c r="H65" s="241"/>
      <c r="I65" s="36">
        <f t="shared" si="1"/>
        <v>0</v>
      </c>
      <c r="J65" s="222"/>
      <c r="K65" s="34"/>
      <c r="L65" s="36">
        <f>IF(K65&gt;0,#REF!*(E65+F65)/K65,I65)</f>
        <v>0</v>
      </c>
      <c r="M65" s="32"/>
      <c r="N65" s="36">
        <f t="shared" si="0"/>
        <v>0</v>
      </c>
    </row>
    <row r="66" spans="1:14" s="3" customFormat="1" x14ac:dyDescent="0.25">
      <c r="A66" s="33"/>
      <c r="B66" s="30"/>
      <c r="C66" s="30"/>
      <c r="D66" s="30"/>
      <c r="E66" s="32"/>
      <c r="F66" s="32"/>
      <c r="G66" s="33"/>
      <c r="H66" s="241"/>
      <c r="I66" s="36">
        <f t="shared" si="1"/>
        <v>0</v>
      </c>
      <c r="J66" s="222"/>
      <c r="K66" s="34"/>
      <c r="L66" s="36">
        <f>IF(K66&gt;0,#REF!*(E66+F66)/K66,I66)</f>
        <v>0</v>
      </c>
      <c r="M66" s="32"/>
      <c r="N66" s="36">
        <f t="shared" si="0"/>
        <v>0</v>
      </c>
    </row>
    <row r="67" spans="1:14" s="3" customFormat="1" x14ac:dyDescent="0.25">
      <c r="A67" s="33"/>
      <c r="B67" s="30"/>
      <c r="C67" s="30"/>
      <c r="D67" s="30"/>
      <c r="E67" s="32"/>
      <c r="F67" s="32"/>
      <c r="G67" s="33"/>
      <c r="H67" s="241"/>
      <c r="I67" s="36">
        <f t="shared" si="1"/>
        <v>0</v>
      </c>
      <c r="J67" s="222"/>
      <c r="K67" s="34"/>
      <c r="L67" s="36">
        <f>IF(K67&gt;0,#REF!*(E67+F67)/K67,I67)</f>
        <v>0</v>
      </c>
      <c r="M67" s="32"/>
      <c r="N67" s="36">
        <f t="shared" si="0"/>
        <v>0</v>
      </c>
    </row>
    <row r="68" spans="1:14" s="3" customFormat="1" x14ac:dyDescent="0.25">
      <c r="A68" s="33"/>
      <c r="B68" s="30"/>
      <c r="C68" s="30"/>
      <c r="D68" s="30"/>
      <c r="E68" s="32"/>
      <c r="F68" s="32"/>
      <c r="G68" s="33"/>
      <c r="H68" s="241"/>
      <c r="I68" s="36">
        <f t="shared" si="1"/>
        <v>0</v>
      </c>
      <c r="J68" s="222"/>
      <c r="K68" s="34"/>
      <c r="L68" s="36">
        <f>IF(K68&gt;0,#REF!*(E68+F68)/K68,I68)</f>
        <v>0</v>
      </c>
      <c r="M68" s="32"/>
      <c r="N68" s="36">
        <f t="shared" ref="N68:N131" si="2">L68-M68</f>
        <v>0</v>
      </c>
    </row>
    <row r="69" spans="1:14" s="3" customFormat="1" x14ac:dyDescent="0.25">
      <c r="A69" s="33"/>
      <c r="B69" s="30"/>
      <c r="C69" s="30"/>
      <c r="D69" s="30"/>
      <c r="E69" s="32"/>
      <c r="F69" s="32"/>
      <c r="G69" s="33"/>
      <c r="H69" s="241"/>
      <c r="I69" s="36">
        <f t="shared" ref="I69:I132" si="3">IF(H69="",(E69+F69),(E69+F69)/H69)</f>
        <v>0</v>
      </c>
      <c r="J69" s="222"/>
      <c r="K69" s="34"/>
      <c r="L69" s="36">
        <f>IF(K69&gt;0,#REF!*(E69+F69)/K69,I69)</f>
        <v>0</v>
      </c>
      <c r="M69" s="32"/>
      <c r="N69" s="36">
        <f t="shared" si="2"/>
        <v>0</v>
      </c>
    </row>
    <row r="70" spans="1:14" s="3" customFormat="1" x14ac:dyDescent="0.25">
      <c r="A70" s="33"/>
      <c r="B70" s="30"/>
      <c r="C70" s="30"/>
      <c r="D70" s="30"/>
      <c r="E70" s="32"/>
      <c r="F70" s="32"/>
      <c r="G70" s="33"/>
      <c r="H70" s="241"/>
      <c r="I70" s="36">
        <f t="shared" si="3"/>
        <v>0</v>
      </c>
      <c r="J70" s="222"/>
      <c r="K70" s="34"/>
      <c r="L70" s="36">
        <f>IF(K70&gt;0,#REF!*(E70+F70)/K70,I70)</f>
        <v>0</v>
      </c>
      <c r="M70" s="32"/>
      <c r="N70" s="36">
        <f t="shared" si="2"/>
        <v>0</v>
      </c>
    </row>
    <row r="71" spans="1:14" s="3" customFormat="1" x14ac:dyDescent="0.25">
      <c r="A71" s="33"/>
      <c r="B71" s="30"/>
      <c r="C71" s="30"/>
      <c r="D71" s="30"/>
      <c r="E71" s="32"/>
      <c r="F71" s="32"/>
      <c r="G71" s="33"/>
      <c r="H71" s="241"/>
      <c r="I71" s="36">
        <f t="shared" si="3"/>
        <v>0</v>
      </c>
      <c r="J71" s="222"/>
      <c r="K71" s="34"/>
      <c r="L71" s="36">
        <f>IF(K71&gt;0,#REF!*(E71+F71)/K71,I71)</f>
        <v>0</v>
      </c>
      <c r="M71" s="32"/>
      <c r="N71" s="36">
        <f t="shared" si="2"/>
        <v>0</v>
      </c>
    </row>
    <row r="72" spans="1:14" s="3" customFormat="1" x14ac:dyDescent="0.25">
      <c r="A72" s="33"/>
      <c r="B72" s="30"/>
      <c r="C72" s="30"/>
      <c r="D72" s="30"/>
      <c r="E72" s="32"/>
      <c r="F72" s="32"/>
      <c r="G72" s="33"/>
      <c r="H72" s="241"/>
      <c r="I72" s="36">
        <f t="shared" si="3"/>
        <v>0</v>
      </c>
      <c r="J72" s="222"/>
      <c r="K72" s="34"/>
      <c r="L72" s="36">
        <f>IF(K72&gt;0,#REF!*(E72+F72)/K72,I72)</f>
        <v>0</v>
      </c>
      <c r="M72" s="32"/>
      <c r="N72" s="36">
        <f t="shared" si="2"/>
        <v>0</v>
      </c>
    </row>
    <row r="73" spans="1:14" s="3" customFormat="1" x14ac:dyDescent="0.25">
      <c r="A73" s="33"/>
      <c r="B73" s="30"/>
      <c r="C73" s="30"/>
      <c r="D73" s="30"/>
      <c r="E73" s="32"/>
      <c r="F73" s="32"/>
      <c r="G73" s="33"/>
      <c r="H73" s="241"/>
      <c r="I73" s="36">
        <f t="shared" si="3"/>
        <v>0</v>
      </c>
      <c r="J73" s="222"/>
      <c r="K73" s="34"/>
      <c r="L73" s="36">
        <f>IF(K73&gt;0,#REF!*(E73+F73)/K73,I73)</f>
        <v>0</v>
      </c>
      <c r="M73" s="32"/>
      <c r="N73" s="36">
        <f t="shared" si="2"/>
        <v>0</v>
      </c>
    </row>
    <row r="74" spans="1:14" s="3" customFormat="1" x14ac:dyDescent="0.25">
      <c r="A74" s="33"/>
      <c r="B74" s="30"/>
      <c r="C74" s="30"/>
      <c r="D74" s="30"/>
      <c r="E74" s="32"/>
      <c r="F74" s="32"/>
      <c r="G74" s="33"/>
      <c r="H74" s="241"/>
      <c r="I74" s="36">
        <f t="shared" si="3"/>
        <v>0</v>
      </c>
      <c r="J74" s="222"/>
      <c r="K74" s="34"/>
      <c r="L74" s="36">
        <f>IF(K74&gt;0,#REF!*(E74+F74)/K74,I74)</f>
        <v>0</v>
      </c>
      <c r="M74" s="32"/>
      <c r="N74" s="36">
        <f t="shared" si="2"/>
        <v>0</v>
      </c>
    </row>
    <row r="75" spans="1:14" s="3" customFormat="1" x14ac:dyDescent="0.25">
      <c r="A75" s="33"/>
      <c r="B75" s="30"/>
      <c r="C75" s="30"/>
      <c r="D75" s="30"/>
      <c r="E75" s="32"/>
      <c r="F75" s="32"/>
      <c r="G75" s="33"/>
      <c r="H75" s="241"/>
      <c r="I75" s="36">
        <f t="shared" si="3"/>
        <v>0</v>
      </c>
      <c r="J75" s="222"/>
      <c r="K75" s="34"/>
      <c r="L75" s="36">
        <f>IF(K75&gt;0,#REF!*(E75+F75)/K75,I75)</f>
        <v>0</v>
      </c>
      <c r="M75" s="32"/>
      <c r="N75" s="36">
        <f t="shared" si="2"/>
        <v>0</v>
      </c>
    </row>
    <row r="76" spans="1:14" s="3" customFormat="1" x14ac:dyDescent="0.25">
      <c r="A76" s="33"/>
      <c r="B76" s="30"/>
      <c r="C76" s="30"/>
      <c r="D76" s="30"/>
      <c r="E76" s="32"/>
      <c r="F76" s="32"/>
      <c r="G76" s="33"/>
      <c r="H76" s="241"/>
      <c r="I76" s="36">
        <f t="shared" si="3"/>
        <v>0</v>
      </c>
      <c r="J76" s="222"/>
      <c r="K76" s="34"/>
      <c r="L76" s="36">
        <f>IF(K76&gt;0,#REF!*(E76+F76)/K76,I76)</f>
        <v>0</v>
      </c>
      <c r="M76" s="32"/>
      <c r="N76" s="36">
        <f t="shared" si="2"/>
        <v>0</v>
      </c>
    </row>
    <row r="77" spans="1:14" s="3" customFormat="1" x14ac:dyDescent="0.25">
      <c r="A77" s="33"/>
      <c r="B77" s="30"/>
      <c r="C77" s="30"/>
      <c r="D77" s="30"/>
      <c r="E77" s="32"/>
      <c r="F77" s="32"/>
      <c r="G77" s="33"/>
      <c r="H77" s="241"/>
      <c r="I77" s="36">
        <f t="shared" si="3"/>
        <v>0</v>
      </c>
      <c r="J77" s="222"/>
      <c r="K77" s="34"/>
      <c r="L77" s="36">
        <f>IF(K77&gt;0,#REF!*(E77+F77)/K77,I77)</f>
        <v>0</v>
      </c>
      <c r="M77" s="32"/>
      <c r="N77" s="36">
        <f t="shared" si="2"/>
        <v>0</v>
      </c>
    </row>
    <row r="78" spans="1:14" s="3" customFormat="1" x14ac:dyDescent="0.25">
      <c r="A78" s="33"/>
      <c r="B78" s="30"/>
      <c r="C78" s="30"/>
      <c r="D78" s="30"/>
      <c r="E78" s="32"/>
      <c r="F78" s="32"/>
      <c r="G78" s="33"/>
      <c r="H78" s="241"/>
      <c r="I78" s="36">
        <f t="shared" si="3"/>
        <v>0</v>
      </c>
      <c r="J78" s="222"/>
      <c r="K78" s="34"/>
      <c r="L78" s="36">
        <f>IF(K78&gt;0,#REF!*(E78+F78)/K78,I78)</f>
        <v>0</v>
      </c>
      <c r="M78" s="32"/>
      <c r="N78" s="36">
        <f t="shared" si="2"/>
        <v>0</v>
      </c>
    </row>
    <row r="79" spans="1:14" s="3" customFormat="1" x14ac:dyDescent="0.25">
      <c r="A79" s="33"/>
      <c r="B79" s="30"/>
      <c r="C79" s="30"/>
      <c r="D79" s="30"/>
      <c r="E79" s="32"/>
      <c r="F79" s="32"/>
      <c r="G79" s="33"/>
      <c r="H79" s="241"/>
      <c r="I79" s="36">
        <f t="shared" si="3"/>
        <v>0</v>
      </c>
      <c r="J79" s="222"/>
      <c r="K79" s="34"/>
      <c r="L79" s="36">
        <f>IF(K79&gt;0,#REF!*(E79+F79)/K79,I79)</f>
        <v>0</v>
      </c>
      <c r="M79" s="32"/>
      <c r="N79" s="36">
        <f t="shared" si="2"/>
        <v>0</v>
      </c>
    </row>
    <row r="80" spans="1:14" s="3" customFormat="1" x14ac:dyDescent="0.25">
      <c r="A80" s="33"/>
      <c r="B80" s="30"/>
      <c r="C80" s="30"/>
      <c r="D80" s="30"/>
      <c r="E80" s="32"/>
      <c r="F80" s="32"/>
      <c r="G80" s="33"/>
      <c r="H80" s="241"/>
      <c r="I80" s="36">
        <f t="shared" si="3"/>
        <v>0</v>
      </c>
      <c r="J80" s="222"/>
      <c r="K80" s="34"/>
      <c r="L80" s="36">
        <f>IF(K80&gt;0,#REF!*(E80+F80)/K80,I80)</f>
        <v>0</v>
      </c>
      <c r="M80" s="32"/>
      <c r="N80" s="36">
        <f t="shared" si="2"/>
        <v>0</v>
      </c>
    </row>
    <row r="81" spans="1:14" s="3" customFormat="1" x14ac:dyDescent="0.25">
      <c r="A81" s="33"/>
      <c r="B81" s="30"/>
      <c r="C81" s="30"/>
      <c r="D81" s="30"/>
      <c r="E81" s="32"/>
      <c r="F81" s="32"/>
      <c r="G81" s="33"/>
      <c r="H81" s="241"/>
      <c r="I81" s="36">
        <f t="shared" si="3"/>
        <v>0</v>
      </c>
      <c r="J81" s="222"/>
      <c r="K81" s="34"/>
      <c r="L81" s="36">
        <f>IF(K81&gt;0,#REF!*(E81+F81)/K81,I81)</f>
        <v>0</v>
      </c>
      <c r="M81" s="32"/>
      <c r="N81" s="36">
        <f t="shared" si="2"/>
        <v>0</v>
      </c>
    </row>
    <row r="82" spans="1:14" s="3" customFormat="1" x14ac:dyDescent="0.25">
      <c r="A82" s="33"/>
      <c r="B82" s="30"/>
      <c r="C82" s="30"/>
      <c r="D82" s="30"/>
      <c r="E82" s="32"/>
      <c r="F82" s="32"/>
      <c r="G82" s="33"/>
      <c r="H82" s="241"/>
      <c r="I82" s="36">
        <f t="shared" si="3"/>
        <v>0</v>
      </c>
      <c r="J82" s="222"/>
      <c r="K82" s="34"/>
      <c r="L82" s="36">
        <f>IF(K82&gt;0,#REF!*(E82+F82)/K82,I82)</f>
        <v>0</v>
      </c>
      <c r="M82" s="32"/>
      <c r="N82" s="36">
        <f t="shared" si="2"/>
        <v>0</v>
      </c>
    </row>
    <row r="83" spans="1:14" s="3" customFormat="1" x14ac:dyDescent="0.25">
      <c r="A83" s="33"/>
      <c r="B83" s="30"/>
      <c r="C83" s="30"/>
      <c r="D83" s="30"/>
      <c r="E83" s="32"/>
      <c r="F83" s="32"/>
      <c r="G83" s="33"/>
      <c r="H83" s="241"/>
      <c r="I83" s="36">
        <f t="shared" si="3"/>
        <v>0</v>
      </c>
      <c r="J83" s="222"/>
      <c r="K83" s="34"/>
      <c r="L83" s="36">
        <f>IF(K83&gt;0,#REF!*(E83+F83)/K83,I83)</f>
        <v>0</v>
      </c>
      <c r="M83" s="32"/>
      <c r="N83" s="36">
        <f t="shared" si="2"/>
        <v>0</v>
      </c>
    </row>
    <row r="84" spans="1:14" s="3" customFormat="1" x14ac:dyDescent="0.25">
      <c r="A84" s="33"/>
      <c r="B84" s="30"/>
      <c r="C84" s="30"/>
      <c r="D84" s="30"/>
      <c r="E84" s="32"/>
      <c r="F84" s="32"/>
      <c r="G84" s="33"/>
      <c r="H84" s="241"/>
      <c r="I84" s="36">
        <f t="shared" si="3"/>
        <v>0</v>
      </c>
      <c r="J84" s="222"/>
      <c r="K84" s="34"/>
      <c r="L84" s="36">
        <f>IF(K84&gt;0,#REF!*(E84+F84)/K84,I84)</f>
        <v>0</v>
      </c>
      <c r="M84" s="32"/>
      <c r="N84" s="36">
        <f t="shared" si="2"/>
        <v>0</v>
      </c>
    </row>
    <row r="85" spans="1:14" s="3" customFormat="1" x14ac:dyDescent="0.25">
      <c r="A85" s="33"/>
      <c r="B85" s="30"/>
      <c r="C85" s="30"/>
      <c r="D85" s="30"/>
      <c r="E85" s="32"/>
      <c r="F85" s="32"/>
      <c r="G85" s="33"/>
      <c r="H85" s="241"/>
      <c r="I85" s="36">
        <f t="shared" si="3"/>
        <v>0</v>
      </c>
      <c r="J85" s="222"/>
      <c r="K85" s="34"/>
      <c r="L85" s="36">
        <f>IF(K85&gt;0,#REF!*(E85+F85)/K85,I85)</f>
        <v>0</v>
      </c>
      <c r="M85" s="32"/>
      <c r="N85" s="36">
        <f t="shared" si="2"/>
        <v>0</v>
      </c>
    </row>
    <row r="86" spans="1:14" s="3" customFormat="1" x14ac:dyDescent="0.25">
      <c r="A86" s="33"/>
      <c r="B86" s="30"/>
      <c r="C86" s="30"/>
      <c r="D86" s="30"/>
      <c r="E86" s="32"/>
      <c r="F86" s="32"/>
      <c r="G86" s="33"/>
      <c r="H86" s="241"/>
      <c r="I86" s="36">
        <f t="shared" si="3"/>
        <v>0</v>
      </c>
      <c r="J86" s="222"/>
      <c r="K86" s="34"/>
      <c r="L86" s="36">
        <f>IF(K86&gt;0,#REF!*(E86+F86)/K86,I86)</f>
        <v>0</v>
      </c>
      <c r="M86" s="32"/>
      <c r="N86" s="36">
        <f t="shared" si="2"/>
        <v>0</v>
      </c>
    </row>
    <row r="87" spans="1:14" s="3" customFormat="1" x14ac:dyDescent="0.25">
      <c r="A87" s="33"/>
      <c r="B87" s="30"/>
      <c r="C87" s="30"/>
      <c r="D87" s="30"/>
      <c r="E87" s="32"/>
      <c r="F87" s="32"/>
      <c r="G87" s="33"/>
      <c r="H87" s="241"/>
      <c r="I87" s="36">
        <f t="shared" si="3"/>
        <v>0</v>
      </c>
      <c r="J87" s="222"/>
      <c r="K87" s="34"/>
      <c r="L87" s="36">
        <f>IF(K87&gt;0,#REF!*(E87+F87)/K87,I87)</f>
        <v>0</v>
      </c>
      <c r="M87" s="32"/>
      <c r="N87" s="36">
        <f t="shared" si="2"/>
        <v>0</v>
      </c>
    </row>
    <row r="88" spans="1:14" s="3" customFormat="1" x14ac:dyDescent="0.25">
      <c r="A88" s="33"/>
      <c r="B88" s="30"/>
      <c r="C88" s="30"/>
      <c r="D88" s="30"/>
      <c r="E88" s="32"/>
      <c r="F88" s="32"/>
      <c r="G88" s="33"/>
      <c r="H88" s="241"/>
      <c r="I88" s="36">
        <f t="shared" si="3"/>
        <v>0</v>
      </c>
      <c r="J88" s="222"/>
      <c r="K88" s="34"/>
      <c r="L88" s="36">
        <f>IF(K88&gt;0,#REF!*(E88+F88)/K88,I88)</f>
        <v>0</v>
      </c>
      <c r="M88" s="32"/>
      <c r="N88" s="36">
        <f t="shared" si="2"/>
        <v>0</v>
      </c>
    </row>
    <row r="89" spans="1:14" s="3" customFormat="1" x14ac:dyDescent="0.25">
      <c r="A89" s="33"/>
      <c r="B89" s="30"/>
      <c r="C89" s="30"/>
      <c r="D89" s="30"/>
      <c r="E89" s="32"/>
      <c r="F89" s="32"/>
      <c r="G89" s="33"/>
      <c r="H89" s="241"/>
      <c r="I89" s="36">
        <f t="shared" si="3"/>
        <v>0</v>
      </c>
      <c r="J89" s="222"/>
      <c r="K89" s="34"/>
      <c r="L89" s="36">
        <f>IF(K89&gt;0,#REF!*(E89+F89)/K89,I89)</f>
        <v>0</v>
      </c>
      <c r="M89" s="32"/>
      <c r="N89" s="36">
        <f t="shared" si="2"/>
        <v>0</v>
      </c>
    </row>
    <row r="90" spans="1:14" s="3" customFormat="1" x14ac:dyDescent="0.25">
      <c r="A90" s="33"/>
      <c r="B90" s="30"/>
      <c r="C90" s="30"/>
      <c r="D90" s="30"/>
      <c r="E90" s="32"/>
      <c r="F90" s="32"/>
      <c r="G90" s="33"/>
      <c r="H90" s="241"/>
      <c r="I90" s="36">
        <f t="shared" si="3"/>
        <v>0</v>
      </c>
      <c r="J90" s="222"/>
      <c r="K90" s="34"/>
      <c r="L90" s="36">
        <f>IF(K90&gt;0,#REF!*(E90+F90)/K90,I90)</f>
        <v>0</v>
      </c>
      <c r="M90" s="32"/>
      <c r="N90" s="36">
        <f t="shared" si="2"/>
        <v>0</v>
      </c>
    </row>
    <row r="91" spans="1:14" s="3" customFormat="1" x14ac:dyDescent="0.25">
      <c r="A91" s="33"/>
      <c r="B91" s="30"/>
      <c r="C91" s="30"/>
      <c r="D91" s="30"/>
      <c r="E91" s="32"/>
      <c r="F91" s="32"/>
      <c r="G91" s="33"/>
      <c r="H91" s="241"/>
      <c r="I91" s="36">
        <f t="shared" si="3"/>
        <v>0</v>
      </c>
      <c r="J91" s="222"/>
      <c r="K91" s="34"/>
      <c r="L91" s="36">
        <f>IF(K91&gt;0,#REF!*(E91+F91)/K91,I91)</f>
        <v>0</v>
      </c>
      <c r="M91" s="32"/>
      <c r="N91" s="36">
        <f t="shared" si="2"/>
        <v>0</v>
      </c>
    </row>
    <row r="92" spans="1:14" s="3" customFormat="1" x14ac:dyDescent="0.25">
      <c r="A92" s="33"/>
      <c r="B92" s="30"/>
      <c r="C92" s="30"/>
      <c r="D92" s="30"/>
      <c r="E92" s="32"/>
      <c r="F92" s="32"/>
      <c r="G92" s="33"/>
      <c r="H92" s="241"/>
      <c r="I92" s="36">
        <f t="shared" si="3"/>
        <v>0</v>
      </c>
      <c r="J92" s="222"/>
      <c r="K92" s="34"/>
      <c r="L92" s="36">
        <f>IF(K92&gt;0,#REF!*(E92+F92)/K92,I92)</f>
        <v>0</v>
      </c>
      <c r="M92" s="32"/>
      <c r="N92" s="36">
        <f t="shared" si="2"/>
        <v>0</v>
      </c>
    </row>
    <row r="93" spans="1:14" s="3" customFormat="1" x14ac:dyDescent="0.25">
      <c r="A93" s="33"/>
      <c r="B93" s="30"/>
      <c r="C93" s="30"/>
      <c r="D93" s="30"/>
      <c r="E93" s="32"/>
      <c r="F93" s="32"/>
      <c r="G93" s="33"/>
      <c r="H93" s="241"/>
      <c r="I93" s="36">
        <f t="shared" si="3"/>
        <v>0</v>
      </c>
      <c r="J93" s="222"/>
      <c r="K93" s="34"/>
      <c r="L93" s="36">
        <f>IF(K93&gt;0,#REF!*(E93+F93)/K93,I93)</f>
        <v>0</v>
      </c>
      <c r="M93" s="32"/>
      <c r="N93" s="36">
        <f t="shared" si="2"/>
        <v>0</v>
      </c>
    </row>
    <row r="94" spans="1:14" s="3" customFormat="1" x14ac:dyDescent="0.25">
      <c r="A94" s="33"/>
      <c r="B94" s="30"/>
      <c r="C94" s="30"/>
      <c r="D94" s="30"/>
      <c r="E94" s="32"/>
      <c r="F94" s="32"/>
      <c r="G94" s="33"/>
      <c r="H94" s="241"/>
      <c r="I94" s="36">
        <f t="shared" si="3"/>
        <v>0</v>
      </c>
      <c r="J94" s="222"/>
      <c r="K94" s="34"/>
      <c r="L94" s="36">
        <f>IF(K94&gt;0,#REF!*(E94+F94)/K94,I94)</f>
        <v>0</v>
      </c>
      <c r="M94" s="32"/>
      <c r="N94" s="36">
        <f t="shared" si="2"/>
        <v>0</v>
      </c>
    </row>
    <row r="95" spans="1:14" s="3" customFormat="1" x14ac:dyDescent="0.25">
      <c r="A95" s="33"/>
      <c r="B95" s="30"/>
      <c r="C95" s="30"/>
      <c r="D95" s="30"/>
      <c r="E95" s="32"/>
      <c r="F95" s="32"/>
      <c r="G95" s="33"/>
      <c r="H95" s="241"/>
      <c r="I95" s="36">
        <f t="shared" si="3"/>
        <v>0</v>
      </c>
      <c r="J95" s="222"/>
      <c r="K95" s="34"/>
      <c r="L95" s="36">
        <f>IF(K95&gt;0,#REF!*(E95+F95)/K95,I95)</f>
        <v>0</v>
      </c>
      <c r="M95" s="32"/>
      <c r="N95" s="36">
        <f t="shared" si="2"/>
        <v>0</v>
      </c>
    </row>
    <row r="96" spans="1:14" s="3" customFormat="1" x14ac:dyDescent="0.25">
      <c r="A96" s="33"/>
      <c r="B96" s="30"/>
      <c r="C96" s="30"/>
      <c r="D96" s="30"/>
      <c r="E96" s="32"/>
      <c r="F96" s="32"/>
      <c r="G96" s="33"/>
      <c r="H96" s="241"/>
      <c r="I96" s="36">
        <f t="shared" si="3"/>
        <v>0</v>
      </c>
      <c r="J96" s="222"/>
      <c r="K96" s="34"/>
      <c r="L96" s="36">
        <f>IF(K96&gt;0,#REF!*(E96+F96)/K96,I96)</f>
        <v>0</v>
      </c>
      <c r="M96" s="32"/>
      <c r="N96" s="36">
        <f t="shared" si="2"/>
        <v>0</v>
      </c>
    </row>
    <row r="97" spans="1:14" s="3" customFormat="1" x14ac:dyDescent="0.25">
      <c r="A97" s="33"/>
      <c r="B97" s="30"/>
      <c r="C97" s="30"/>
      <c r="D97" s="30"/>
      <c r="E97" s="32"/>
      <c r="F97" s="32"/>
      <c r="G97" s="33"/>
      <c r="H97" s="241"/>
      <c r="I97" s="36">
        <f t="shared" si="3"/>
        <v>0</v>
      </c>
      <c r="J97" s="222"/>
      <c r="K97" s="34"/>
      <c r="L97" s="36">
        <f>IF(K97&gt;0,#REF!*(E97+F97)/K97,I97)</f>
        <v>0</v>
      </c>
      <c r="M97" s="32"/>
      <c r="N97" s="36">
        <f t="shared" si="2"/>
        <v>0</v>
      </c>
    </row>
    <row r="98" spans="1:14" s="3" customFormat="1" x14ac:dyDescent="0.25">
      <c r="A98" s="33"/>
      <c r="B98" s="30"/>
      <c r="C98" s="30"/>
      <c r="D98" s="30"/>
      <c r="E98" s="32"/>
      <c r="F98" s="32"/>
      <c r="G98" s="33"/>
      <c r="H98" s="241"/>
      <c r="I98" s="36">
        <f t="shared" si="3"/>
        <v>0</v>
      </c>
      <c r="J98" s="222"/>
      <c r="K98" s="34"/>
      <c r="L98" s="36">
        <f>IF(K98&gt;0,#REF!*(E98+F98)/K98,I98)</f>
        <v>0</v>
      </c>
      <c r="M98" s="32"/>
      <c r="N98" s="36">
        <f t="shared" si="2"/>
        <v>0</v>
      </c>
    </row>
    <row r="99" spans="1:14" s="3" customFormat="1" x14ac:dyDescent="0.25">
      <c r="A99" s="33"/>
      <c r="B99" s="30"/>
      <c r="C99" s="30"/>
      <c r="D99" s="30"/>
      <c r="E99" s="32"/>
      <c r="F99" s="32"/>
      <c r="G99" s="33"/>
      <c r="H99" s="241"/>
      <c r="I99" s="36">
        <f t="shared" si="3"/>
        <v>0</v>
      </c>
      <c r="J99" s="222"/>
      <c r="K99" s="34"/>
      <c r="L99" s="36">
        <f>IF(K99&gt;0,#REF!*(E99+F99)/K99,I99)</f>
        <v>0</v>
      </c>
      <c r="M99" s="32"/>
      <c r="N99" s="36">
        <f t="shared" si="2"/>
        <v>0</v>
      </c>
    </row>
    <row r="100" spans="1:14" s="3" customFormat="1" x14ac:dyDescent="0.25">
      <c r="A100" s="33"/>
      <c r="B100" s="30"/>
      <c r="C100" s="30"/>
      <c r="D100" s="30"/>
      <c r="E100" s="32"/>
      <c r="F100" s="32"/>
      <c r="G100" s="33"/>
      <c r="H100" s="241"/>
      <c r="I100" s="36">
        <f t="shared" si="3"/>
        <v>0</v>
      </c>
      <c r="J100" s="222"/>
      <c r="K100" s="34"/>
      <c r="L100" s="36">
        <f>IF(K100&gt;0,#REF!*(E100+F100)/K100,I100)</f>
        <v>0</v>
      </c>
      <c r="M100" s="32"/>
      <c r="N100" s="36">
        <f t="shared" si="2"/>
        <v>0</v>
      </c>
    </row>
    <row r="101" spans="1:14" s="3" customFormat="1" x14ac:dyDescent="0.25">
      <c r="A101" s="33"/>
      <c r="B101" s="30"/>
      <c r="C101" s="30"/>
      <c r="D101" s="30"/>
      <c r="E101" s="32"/>
      <c r="F101" s="32"/>
      <c r="G101" s="33"/>
      <c r="H101" s="241"/>
      <c r="I101" s="36">
        <f t="shared" si="3"/>
        <v>0</v>
      </c>
      <c r="J101" s="222"/>
      <c r="K101" s="34"/>
      <c r="L101" s="36">
        <f>IF(K101&gt;0,#REF!*(E101+F101)/K101,I101)</f>
        <v>0</v>
      </c>
      <c r="M101" s="32"/>
      <c r="N101" s="36">
        <f t="shared" si="2"/>
        <v>0</v>
      </c>
    </row>
    <row r="102" spans="1:14" s="3" customFormat="1" x14ac:dyDescent="0.25">
      <c r="A102" s="33"/>
      <c r="B102" s="30"/>
      <c r="C102" s="30"/>
      <c r="D102" s="30"/>
      <c r="E102" s="32"/>
      <c r="F102" s="32"/>
      <c r="G102" s="33"/>
      <c r="H102" s="241"/>
      <c r="I102" s="36">
        <f t="shared" si="3"/>
        <v>0</v>
      </c>
      <c r="J102" s="222"/>
      <c r="K102" s="34"/>
      <c r="L102" s="36">
        <f>IF(K102&gt;0,#REF!*(E102+F102)/K102,I102)</f>
        <v>0</v>
      </c>
      <c r="M102" s="32"/>
      <c r="N102" s="36">
        <f t="shared" si="2"/>
        <v>0</v>
      </c>
    </row>
    <row r="103" spans="1:14" s="3" customFormat="1" x14ac:dyDescent="0.25">
      <c r="A103" s="33"/>
      <c r="B103" s="30"/>
      <c r="C103" s="30"/>
      <c r="D103" s="30"/>
      <c r="E103" s="32"/>
      <c r="F103" s="32"/>
      <c r="G103" s="33"/>
      <c r="H103" s="241"/>
      <c r="I103" s="36">
        <f t="shared" si="3"/>
        <v>0</v>
      </c>
      <c r="J103" s="222"/>
      <c r="K103" s="34"/>
      <c r="L103" s="36">
        <f>IF(K103&gt;0,#REF!*(E103+F103)/K103,I103)</f>
        <v>0</v>
      </c>
      <c r="M103" s="32"/>
      <c r="N103" s="36">
        <f t="shared" si="2"/>
        <v>0</v>
      </c>
    </row>
    <row r="104" spans="1:14" s="3" customFormat="1" x14ac:dyDescent="0.25">
      <c r="A104" s="33"/>
      <c r="B104" s="30"/>
      <c r="C104" s="30"/>
      <c r="D104" s="30"/>
      <c r="E104" s="32"/>
      <c r="F104" s="32"/>
      <c r="G104" s="33"/>
      <c r="H104" s="241"/>
      <c r="I104" s="36">
        <f t="shared" si="3"/>
        <v>0</v>
      </c>
      <c r="J104" s="222"/>
      <c r="K104" s="34"/>
      <c r="L104" s="36">
        <f>IF(K104&gt;0,#REF!*(E104+F104)/K104,I104)</f>
        <v>0</v>
      </c>
      <c r="M104" s="32"/>
      <c r="N104" s="36">
        <f t="shared" si="2"/>
        <v>0</v>
      </c>
    </row>
    <row r="105" spans="1:14" s="3" customFormat="1" x14ac:dyDescent="0.25">
      <c r="A105" s="33"/>
      <c r="B105" s="30"/>
      <c r="C105" s="30"/>
      <c r="D105" s="30"/>
      <c r="E105" s="32"/>
      <c r="F105" s="32"/>
      <c r="G105" s="33"/>
      <c r="H105" s="241"/>
      <c r="I105" s="36">
        <f t="shared" si="3"/>
        <v>0</v>
      </c>
      <c r="J105" s="222"/>
      <c r="K105" s="34"/>
      <c r="L105" s="36">
        <f>IF(K105&gt;0,#REF!*(E105+F105)/K105,I105)</f>
        <v>0</v>
      </c>
      <c r="M105" s="32"/>
      <c r="N105" s="36">
        <f t="shared" si="2"/>
        <v>0</v>
      </c>
    </row>
    <row r="106" spans="1:14" s="3" customFormat="1" x14ac:dyDescent="0.25">
      <c r="A106" s="33"/>
      <c r="B106" s="30"/>
      <c r="C106" s="30"/>
      <c r="D106" s="30"/>
      <c r="E106" s="32"/>
      <c r="F106" s="32"/>
      <c r="G106" s="33"/>
      <c r="H106" s="241"/>
      <c r="I106" s="36">
        <f t="shared" si="3"/>
        <v>0</v>
      </c>
      <c r="J106" s="222"/>
      <c r="K106" s="34"/>
      <c r="L106" s="36">
        <f>IF(K106&gt;0,#REF!*(E106+F106)/K106,I106)</f>
        <v>0</v>
      </c>
      <c r="M106" s="32"/>
      <c r="N106" s="36">
        <f t="shared" si="2"/>
        <v>0</v>
      </c>
    </row>
    <row r="107" spans="1:14" s="3" customFormat="1" x14ac:dyDescent="0.25">
      <c r="A107" s="33"/>
      <c r="B107" s="30"/>
      <c r="C107" s="30"/>
      <c r="D107" s="30"/>
      <c r="E107" s="32"/>
      <c r="F107" s="32"/>
      <c r="G107" s="33"/>
      <c r="H107" s="241"/>
      <c r="I107" s="36">
        <f t="shared" si="3"/>
        <v>0</v>
      </c>
      <c r="J107" s="222"/>
      <c r="K107" s="34"/>
      <c r="L107" s="36">
        <f>IF(K107&gt;0,#REF!*(E107+F107)/K107,I107)</f>
        <v>0</v>
      </c>
      <c r="M107" s="32"/>
      <c r="N107" s="36">
        <f t="shared" si="2"/>
        <v>0</v>
      </c>
    </row>
    <row r="108" spans="1:14" s="3" customFormat="1" x14ac:dyDescent="0.25">
      <c r="A108" s="33"/>
      <c r="B108" s="30"/>
      <c r="C108" s="30"/>
      <c r="D108" s="30"/>
      <c r="E108" s="32"/>
      <c r="F108" s="32"/>
      <c r="G108" s="33"/>
      <c r="H108" s="241"/>
      <c r="I108" s="36">
        <f t="shared" si="3"/>
        <v>0</v>
      </c>
      <c r="J108" s="222"/>
      <c r="K108" s="34"/>
      <c r="L108" s="36">
        <f>IF(K108&gt;0,#REF!*(E108+F108)/K108,I108)</f>
        <v>0</v>
      </c>
      <c r="M108" s="32"/>
      <c r="N108" s="36">
        <f t="shared" si="2"/>
        <v>0</v>
      </c>
    </row>
    <row r="109" spans="1:14" s="3" customFormat="1" x14ac:dyDescent="0.25">
      <c r="A109" s="33"/>
      <c r="B109" s="30"/>
      <c r="C109" s="30"/>
      <c r="D109" s="30"/>
      <c r="E109" s="32"/>
      <c r="F109" s="32"/>
      <c r="G109" s="33"/>
      <c r="H109" s="241"/>
      <c r="I109" s="36">
        <f t="shared" si="3"/>
        <v>0</v>
      </c>
      <c r="J109" s="222"/>
      <c r="K109" s="34"/>
      <c r="L109" s="36">
        <f>IF(K109&gt;0,#REF!*(E109+F109)/K109,I109)</f>
        <v>0</v>
      </c>
      <c r="M109" s="32"/>
      <c r="N109" s="36">
        <f t="shared" si="2"/>
        <v>0</v>
      </c>
    </row>
    <row r="110" spans="1:14" s="3" customFormat="1" x14ac:dyDescent="0.25">
      <c r="A110" s="33"/>
      <c r="B110" s="30"/>
      <c r="C110" s="30"/>
      <c r="D110" s="30"/>
      <c r="E110" s="32"/>
      <c r="F110" s="32"/>
      <c r="G110" s="33"/>
      <c r="H110" s="241"/>
      <c r="I110" s="36">
        <f t="shared" si="3"/>
        <v>0</v>
      </c>
      <c r="J110" s="222"/>
      <c r="K110" s="34"/>
      <c r="L110" s="36">
        <f>IF(K110&gt;0,#REF!*(E110+F110)/K110,I110)</f>
        <v>0</v>
      </c>
      <c r="M110" s="32"/>
      <c r="N110" s="36">
        <f t="shared" si="2"/>
        <v>0</v>
      </c>
    </row>
    <row r="111" spans="1:14" s="3" customFormat="1" x14ac:dyDescent="0.25">
      <c r="A111" s="33"/>
      <c r="B111" s="30"/>
      <c r="C111" s="30"/>
      <c r="D111" s="30"/>
      <c r="E111" s="32"/>
      <c r="F111" s="32"/>
      <c r="G111" s="33"/>
      <c r="H111" s="241"/>
      <c r="I111" s="36">
        <f t="shared" si="3"/>
        <v>0</v>
      </c>
      <c r="J111" s="222"/>
      <c r="K111" s="34"/>
      <c r="L111" s="36">
        <f>IF(K111&gt;0,#REF!*(E111+F111)/K111,I111)</f>
        <v>0</v>
      </c>
      <c r="M111" s="32"/>
      <c r="N111" s="36">
        <f t="shared" si="2"/>
        <v>0</v>
      </c>
    </row>
    <row r="112" spans="1:14" s="3" customFormat="1" x14ac:dyDescent="0.25">
      <c r="A112" s="33"/>
      <c r="B112" s="30"/>
      <c r="C112" s="30"/>
      <c r="D112" s="30"/>
      <c r="E112" s="32"/>
      <c r="F112" s="32"/>
      <c r="G112" s="33"/>
      <c r="H112" s="241"/>
      <c r="I112" s="36">
        <f t="shared" si="3"/>
        <v>0</v>
      </c>
      <c r="J112" s="222"/>
      <c r="K112" s="34"/>
      <c r="L112" s="36">
        <f>IF(K112&gt;0,#REF!*(E112+F112)/K112,I112)</f>
        <v>0</v>
      </c>
      <c r="M112" s="32"/>
      <c r="N112" s="36">
        <f t="shared" si="2"/>
        <v>0</v>
      </c>
    </row>
    <row r="113" spans="1:14" s="3" customFormat="1" x14ac:dyDescent="0.25">
      <c r="A113" s="33"/>
      <c r="B113" s="30"/>
      <c r="C113" s="30"/>
      <c r="D113" s="30"/>
      <c r="E113" s="32"/>
      <c r="F113" s="32"/>
      <c r="G113" s="33"/>
      <c r="H113" s="241"/>
      <c r="I113" s="36">
        <f t="shared" si="3"/>
        <v>0</v>
      </c>
      <c r="J113" s="222"/>
      <c r="K113" s="34"/>
      <c r="L113" s="36">
        <f>IF(K113&gt;0,#REF!*(E113+F113)/K113,I113)</f>
        <v>0</v>
      </c>
      <c r="M113" s="32"/>
      <c r="N113" s="36">
        <f t="shared" si="2"/>
        <v>0</v>
      </c>
    </row>
    <row r="114" spans="1:14" s="3" customFormat="1" x14ac:dyDescent="0.25">
      <c r="A114" s="33"/>
      <c r="B114" s="30"/>
      <c r="C114" s="30"/>
      <c r="D114" s="30"/>
      <c r="E114" s="32"/>
      <c r="F114" s="32"/>
      <c r="G114" s="33"/>
      <c r="H114" s="241"/>
      <c r="I114" s="36">
        <f t="shared" si="3"/>
        <v>0</v>
      </c>
      <c r="J114" s="222"/>
      <c r="K114" s="34"/>
      <c r="L114" s="36">
        <f>IF(K114&gt;0,#REF!*(E114+F114)/K114,I114)</f>
        <v>0</v>
      </c>
      <c r="M114" s="32"/>
      <c r="N114" s="36">
        <f t="shared" si="2"/>
        <v>0</v>
      </c>
    </row>
    <row r="115" spans="1:14" s="3" customFormat="1" x14ac:dyDescent="0.25">
      <c r="A115" s="33"/>
      <c r="B115" s="30"/>
      <c r="C115" s="30"/>
      <c r="D115" s="30"/>
      <c r="E115" s="32"/>
      <c r="F115" s="32"/>
      <c r="G115" s="33"/>
      <c r="H115" s="241"/>
      <c r="I115" s="36">
        <f t="shared" si="3"/>
        <v>0</v>
      </c>
      <c r="J115" s="222"/>
      <c r="K115" s="34"/>
      <c r="L115" s="36">
        <f>IF(K115&gt;0,#REF!*(E115+F115)/K115,I115)</f>
        <v>0</v>
      </c>
      <c r="M115" s="32"/>
      <c r="N115" s="36">
        <f t="shared" si="2"/>
        <v>0</v>
      </c>
    </row>
    <row r="116" spans="1:14" s="3" customFormat="1" x14ac:dyDescent="0.25">
      <c r="A116" s="33"/>
      <c r="B116" s="30"/>
      <c r="C116" s="30"/>
      <c r="D116" s="30"/>
      <c r="E116" s="32"/>
      <c r="F116" s="32"/>
      <c r="G116" s="33"/>
      <c r="H116" s="241"/>
      <c r="I116" s="36">
        <f t="shared" si="3"/>
        <v>0</v>
      </c>
      <c r="J116" s="222"/>
      <c r="K116" s="34"/>
      <c r="L116" s="36">
        <f>IF(K116&gt;0,#REF!*(E116+F116)/K116,I116)</f>
        <v>0</v>
      </c>
      <c r="M116" s="32"/>
      <c r="N116" s="36">
        <f t="shared" si="2"/>
        <v>0</v>
      </c>
    </row>
    <row r="117" spans="1:14" s="3" customFormat="1" x14ac:dyDescent="0.25">
      <c r="A117" s="33"/>
      <c r="B117" s="30"/>
      <c r="C117" s="30"/>
      <c r="D117" s="30"/>
      <c r="E117" s="32"/>
      <c r="F117" s="32"/>
      <c r="G117" s="33"/>
      <c r="H117" s="241"/>
      <c r="I117" s="36">
        <f t="shared" si="3"/>
        <v>0</v>
      </c>
      <c r="J117" s="222"/>
      <c r="K117" s="34"/>
      <c r="L117" s="36">
        <f>IF(K117&gt;0,#REF!*(E117+F117)/K117,I117)</f>
        <v>0</v>
      </c>
      <c r="M117" s="32"/>
      <c r="N117" s="36">
        <f t="shared" si="2"/>
        <v>0</v>
      </c>
    </row>
    <row r="118" spans="1:14" s="3" customFormat="1" x14ac:dyDescent="0.25">
      <c r="A118" s="33"/>
      <c r="B118" s="30"/>
      <c r="C118" s="30"/>
      <c r="D118" s="30"/>
      <c r="E118" s="32"/>
      <c r="F118" s="32"/>
      <c r="G118" s="33"/>
      <c r="H118" s="241"/>
      <c r="I118" s="36">
        <f t="shared" si="3"/>
        <v>0</v>
      </c>
      <c r="J118" s="222"/>
      <c r="K118" s="34"/>
      <c r="L118" s="36">
        <f>IF(K118&gt;0,#REF!*(E118+F118)/K118,I118)</f>
        <v>0</v>
      </c>
      <c r="M118" s="32"/>
      <c r="N118" s="36">
        <f t="shared" si="2"/>
        <v>0</v>
      </c>
    </row>
    <row r="119" spans="1:14" s="3" customFormat="1" x14ac:dyDescent="0.25">
      <c r="A119" s="33"/>
      <c r="B119" s="30"/>
      <c r="C119" s="30"/>
      <c r="D119" s="30"/>
      <c r="E119" s="32"/>
      <c r="F119" s="32"/>
      <c r="G119" s="33"/>
      <c r="H119" s="241"/>
      <c r="I119" s="36">
        <f t="shared" si="3"/>
        <v>0</v>
      </c>
      <c r="J119" s="222"/>
      <c r="K119" s="34"/>
      <c r="L119" s="36">
        <f>IF(K119&gt;0,#REF!*(E119+F119)/K119,I119)</f>
        <v>0</v>
      </c>
      <c r="M119" s="32"/>
      <c r="N119" s="36">
        <f t="shared" si="2"/>
        <v>0</v>
      </c>
    </row>
    <row r="120" spans="1:14" s="3" customFormat="1" x14ac:dyDescent="0.25">
      <c r="A120" s="33"/>
      <c r="B120" s="30"/>
      <c r="C120" s="30"/>
      <c r="D120" s="30"/>
      <c r="E120" s="32"/>
      <c r="F120" s="32"/>
      <c r="G120" s="33"/>
      <c r="H120" s="241"/>
      <c r="I120" s="36">
        <f t="shared" si="3"/>
        <v>0</v>
      </c>
      <c r="J120" s="222"/>
      <c r="K120" s="34"/>
      <c r="L120" s="36">
        <f>IF(K120&gt;0,#REF!*(E120+F120)/K120,I120)</f>
        <v>0</v>
      </c>
      <c r="M120" s="32"/>
      <c r="N120" s="36">
        <f t="shared" si="2"/>
        <v>0</v>
      </c>
    </row>
    <row r="121" spans="1:14" s="3" customFormat="1" x14ac:dyDescent="0.25">
      <c r="A121" s="33"/>
      <c r="B121" s="30"/>
      <c r="C121" s="30"/>
      <c r="D121" s="30"/>
      <c r="E121" s="32"/>
      <c r="F121" s="32"/>
      <c r="G121" s="33"/>
      <c r="H121" s="241"/>
      <c r="I121" s="36">
        <f t="shared" si="3"/>
        <v>0</v>
      </c>
      <c r="J121" s="222"/>
      <c r="K121" s="34"/>
      <c r="L121" s="36">
        <f>IF(K121&gt;0,#REF!*(E121+F121)/K121,I121)</f>
        <v>0</v>
      </c>
      <c r="M121" s="32"/>
      <c r="N121" s="36">
        <f t="shared" si="2"/>
        <v>0</v>
      </c>
    </row>
    <row r="122" spans="1:14" s="3" customFormat="1" x14ac:dyDescent="0.25">
      <c r="A122" s="33"/>
      <c r="B122" s="30"/>
      <c r="C122" s="30"/>
      <c r="D122" s="30"/>
      <c r="E122" s="32"/>
      <c r="F122" s="32"/>
      <c r="G122" s="33"/>
      <c r="H122" s="241"/>
      <c r="I122" s="36">
        <f t="shared" si="3"/>
        <v>0</v>
      </c>
      <c r="J122" s="222"/>
      <c r="K122" s="34"/>
      <c r="L122" s="36">
        <f>IF(K122&gt;0,#REF!*(E122+F122)/K122,I122)</f>
        <v>0</v>
      </c>
      <c r="M122" s="32"/>
      <c r="N122" s="36">
        <f t="shared" si="2"/>
        <v>0</v>
      </c>
    </row>
    <row r="123" spans="1:14" s="3" customFormat="1" x14ac:dyDescent="0.25">
      <c r="A123" s="33"/>
      <c r="B123" s="30"/>
      <c r="C123" s="30"/>
      <c r="D123" s="30"/>
      <c r="E123" s="32"/>
      <c r="F123" s="32"/>
      <c r="G123" s="33"/>
      <c r="H123" s="241"/>
      <c r="I123" s="36">
        <f t="shared" si="3"/>
        <v>0</v>
      </c>
      <c r="J123" s="222"/>
      <c r="K123" s="34"/>
      <c r="L123" s="36">
        <f>IF(K123&gt;0,#REF!*(E123+F123)/K123,I123)</f>
        <v>0</v>
      </c>
      <c r="M123" s="32"/>
      <c r="N123" s="36">
        <f t="shared" si="2"/>
        <v>0</v>
      </c>
    </row>
    <row r="124" spans="1:14" s="3" customFormat="1" x14ac:dyDescent="0.25">
      <c r="A124" s="33"/>
      <c r="B124" s="30"/>
      <c r="C124" s="30"/>
      <c r="D124" s="30"/>
      <c r="E124" s="32"/>
      <c r="F124" s="32"/>
      <c r="G124" s="33"/>
      <c r="H124" s="241"/>
      <c r="I124" s="36">
        <f t="shared" si="3"/>
        <v>0</v>
      </c>
      <c r="J124" s="222"/>
      <c r="K124" s="34"/>
      <c r="L124" s="36">
        <f>IF(K124&gt;0,#REF!*(E124+F124)/K124,I124)</f>
        <v>0</v>
      </c>
      <c r="M124" s="32"/>
      <c r="N124" s="36">
        <f t="shared" si="2"/>
        <v>0</v>
      </c>
    </row>
    <row r="125" spans="1:14" s="3" customFormat="1" x14ac:dyDescent="0.25">
      <c r="A125" s="33"/>
      <c r="B125" s="30"/>
      <c r="C125" s="30"/>
      <c r="D125" s="30"/>
      <c r="E125" s="32"/>
      <c r="F125" s="32"/>
      <c r="G125" s="33"/>
      <c r="H125" s="241"/>
      <c r="I125" s="36">
        <f t="shared" si="3"/>
        <v>0</v>
      </c>
      <c r="J125" s="222"/>
      <c r="K125" s="34"/>
      <c r="L125" s="36">
        <f>IF(K125&gt;0,#REF!*(E125+F125)/K125,I125)</f>
        <v>0</v>
      </c>
      <c r="M125" s="32"/>
      <c r="N125" s="36">
        <f t="shared" si="2"/>
        <v>0</v>
      </c>
    </row>
    <row r="126" spans="1:14" s="3" customFormat="1" x14ac:dyDescent="0.25">
      <c r="A126" s="33"/>
      <c r="B126" s="30"/>
      <c r="C126" s="30"/>
      <c r="D126" s="30"/>
      <c r="E126" s="32"/>
      <c r="F126" s="32"/>
      <c r="G126" s="33"/>
      <c r="H126" s="241"/>
      <c r="I126" s="36">
        <f t="shared" si="3"/>
        <v>0</v>
      </c>
      <c r="J126" s="222"/>
      <c r="K126" s="34"/>
      <c r="L126" s="36">
        <f>IF(K126&gt;0,#REF!*(E126+F126)/K126,I126)</f>
        <v>0</v>
      </c>
      <c r="M126" s="32"/>
      <c r="N126" s="36">
        <f t="shared" si="2"/>
        <v>0</v>
      </c>
    </row>
    <row r="127" spans="1:14" s="3" customFormat="1" x14ac:dyDescent="0.25">
      <c r="A127" s="33"/>
      <c r="B127" s="30"/>
      <c r="C127" s="30"/>
      <c r="D127" s="30"/>
      <c r="E127" s="32"/>
      <c r="F127" s="32"/>
      <c r="G127" s="33"/>
      <c r="H127" s="241"/>
      <c r="I127" s="36">
        <f t="shared" si="3"/>
        <v>0</v>
      </c>
      <c r="J127" s="222"/>
      <c r="K127" s="34"/>
      <c r="L127" s="36">
        <f>IF(K127&gt;0,#REF!*(E127+F127)/K127,I127)</f>
        <v>0</v>
      </c>
      <c r="M127" s="32"/>
      <c r="N127" s="36">
        <f t="shared" si="2"/>
        <v>0</v>
      </c>
    </row>
    <row r="128" spans="1:14" s="3" customFormat="1" x14ac:dyDescent="0.25">
      <c r="A128" s="33"/>
      <c r="B128" s="30"/>
      <c r="C128" s="30"/>
      <c r="D128" s="30"/>
      <c r="E128" s="32"/>
      <c r="F128" s="32"/>
      <c r="G128" s="33"/>
      <c r="H128" s="241"/>
      <c r="I128" s="36">
        <f t="shared" si="3"/>
        <v>0</v>
      </c>
      <c r="J128" s="222"/>
      <c r="K128" s="34"/>
      <c r="L128" s="36">
        <f>IF(K128&gt;0,#REF!*(E128+F128)/K128,I128)</f>
        <v>0</v>
      </c>
      <c r="M128" s="32"/>
      <c r="N128" s="36">
        <f t="shared" si="2"/>
        <v>0</v>
      </c>
    </row>
    <row r="129" spans="1:14" s="3" customFormat="1" x14ac:dyDescent="0.25">
      <c r="A129" s="33"/>
      <c r="B129" s="30"/>
      <c r="C129" s="30"/>
      <c r="D129" s="30"/>
      <c r="E129" s="32"/>
      <c r="F129" s="32"/>
      <c r="G129" s="33"/>
      <c r="H129" s="241"/>
      <c r="I129" s="36">
        <f t="shared" si="3"/>
        <v>0</v>
      </c>
      <c r="J129" s="222"/>
      <c r="K129" s="34"/>
      <c r="L129" s="36">
        <f>IF(K129&gt;0,#REF!*(E129+F129)/K129,I129)</f>
        <v>0</v>
      </c>
      <c r="M129" s="32"/>
      <c r="N129" s="36">
        <f t="shared" si="2"/>
        <v>0</v>
      </c>
    </row>
    <row r="130" spans="1:14" s="3" customFormat="1" x14ac:dyDescent="0.25">
      <c r="A130" s="33"/>
      <c r="B130" s="30"/>
      <c r="C130" s="30"/>
      <c r="D130" s="30"/>
      <c r="E130" s="32"/>
      <c r="F130" s="32"/>
      <c r="G130" s="33"/>
      <c r="H130" s="241"/>
      <c r="I130" s="36">
        <f t="shared" si="3"/>
        <v>0</v>
      </c>
      <c r="J130" s="222"/>
      <c r="K130" s="34"/>
      <c r="L130" s="36">
        <f>IF(K130&gt;0,#REF!*(E130+F130)/K130,I130)</f>
        <v>0</v>
      </c>
      <c r="M130" s="32"/>
      <c r="N130" s="36">
        <f t="shared" si="2"/>
        <v>0</v>
      </c>
    </row>
    <row r="131" spans="1:14" s="3" customFormat="1" x14ac:dyDescent="0.25">
      <c r="A131" s="33"/>
      <c r="B131" s="30"/>
      <c r="C131" s="30"/>
      <c r="D131" s="30"/>
      <c r="E131" s="32"/>
      <c r="F131" s="32"/>
      <c r="G131" s="33"/>
      <c r="H131" s="241"/>
      <c r="I131" s="36">
        <f t="shared" si="3"/>
        <v>0</v>
      </c>
      <c r="J131" s="222"/>
      <c r="K131" s="34"/>
      <c r="L131" s="36">
        <f>IF(K131&gt;0,#REF!*(E131+F131)/K131,I131)</f>
        <v>0</v>
      </c>
      <c r="M131" s="32"/>
      <c r="N131" s="36">
        <f t="shared" si="2"/>
        <v>0</v>
      </c>
    </row>
    <row r="132" spans="1:14" s="3" customFormat="1" x14ac:dyDescent="0.25">
      <c r="A132" s="33"/>
      <c r="B132" s="30"/>
      <c r="C132" s="30"/>
      <c r="D132" s="30"/>
      <c r="E132" s="32"/>
      <c r="F132" s="32"/>
      <c r="G132" s="33"/>
      <c r="H132" s="241"/>
      <c r="I132" s="36">
        <f t="shared" si="3"/>
        <v>0</v>
      </c>
      <c r="J132" s="222"/>
      <c r="K132" s="34"/>
      <c r="L132" s="36">
        <f>IF(K132&gt;0,#REF!*(E132+F132)/K132,I132)</f>
        <v>0</v>
      </c>
      <c r="M132" s="32"/>
      <c r="N132" s="36">
        <f t="shared" ref="N132:N195" si="4">L132-M132</f>
        <v>0</v>
      </c>
    </row>
    <row r="133" spans="1:14" s="3" customFormat="1" x14ac:dyDescent="0.25">
      <c r="A133" s="33"/>
      <c r="B133" s="30"/>
      <c r="C133" s="30"/>
      <c r="D133" s="30"/>
      <c r="E133" s="32"/>
      <c r="F133" s="32"/>
      <c r="G133" s="33"/>
      <c r="H133" s="241"/>
      <c r="I133" s="36">
        <f t="shared" ref="I133:I196" si="5">IF(H133="",(E133+F133),(E133+F133)/H133)</f>
        <v>0</v>
      </c>
      <c r="J133" s="222"/>
      <c r="K133" s="34"/>
      <c r="L133" s="36">
        <f>IF(K133&gt;0,#REF!*(E133+F133)/K133,I133)</f>
        <v>0</v>
      </c>
      <c r="M133" s="32"/>
      <c r="N133" s="36">
        <f t="shared" si="4"/>
        <v>0</v>
      </c>
    </row>
    <row r="134" spans="1:14" s="3" customFormat="1" x14ac:dyDescent="0.25">
      <c r="A134" s="33"/>
      <c r="B134" s="30"/>
      <c r="C134" s="30"/>
      <c r="D134" s="30"/>
      <c r="E134" s="32"/>
      <c r="F134" s="32"/>
      <c r="G134" s="33"/>
      <c r="H134" s="241"/>
      <c r="I134" s="36">
        <f t="shared" si="5"/>
        <v>0</v>
      </c>
      <c r="J134" s="222"/>
      <c r="K134" s="34"/>
      <c r="L134" s="36">
        <f>IF(K134&gt;0,#REF!*(E134+F134)/K134,I134)</f>
        <v>0</v>
      </c>
      <c r="M134" s="32"/>
      <c r="N134" s="36">
        <f t="shared" si="4"/>
        <v>0</v>
      </c>
    </row>
    <row r="135" spans="1:14" s="3" customFormat="1" x14ac:dyDescent="0.25">
      <c r="A135" s="33"/>
      <c r="B135" s="30"/>
      <c r="C135" s="30"/>
      <c r="D135" s="30"/>
      <c r="E135" s="32"/>
      <c r="F135" s="32"/>
      <c r="G135" s="33"/>
      <c r="H135" s="241"/>
      <c r="I135" s="36">
        <f t="shared" si="5"/>
        <v>0</v>
      </c>
      <c r="J135" s="222"/>
      <c r="K135" s="34"/>
      <c r="L135" s="36">
        <f>IF(K135&gt;0,#REF!*(E135+F135)/K135,I135)</f>
        <v>0</v>
      </c>
      <c r="M135" s="32"/>
      <c r="N135" s="36">
        <f t="shared" si="4"/>
        <v>0</v>
      </c>
    </row>
    <row r="136" spans="1:14" s="3" customFormat="1" x14ac:dyDescent="0.25">
      <c r="A136" s="33"/>
      <c r="B136" s="30"/>
      <c r="C136" s="30"/>
      <c r="D136" s="30"/>
      <c r="E136" s="32"/>
      <c r="F136" s="32"/>
      <c r="G136" s="33"/>
      <c r="H136" s="241"/>
      <c r="I136" s="36">
        <f t="shared" si="5"/>
        <v>0</v>
      </c>
      <c r="J136" s="222"/>
      <c r="K136" s="34"/>
      <c r="L136" s="36">
        <f>IF(K136&gt;0,#REF!*(E136+F136)/K136,I136)</f>
        <v>0</v>
      </c>
      <c r="M136" s="32"/>
      <c r="N136" s="36">
        <f t="shared" si="4"/>
        <v>0</v>
      </c>
    </row>
    <row r="137" spans="1:14" s="3" customFormat="1" x14ac:dyDescent="0.25">
      <c r="A137" s="33"/>
      <c r="B137" s="30"/>
      <c r="C137" s="30"/>
      <c r="D137" s="30"/>
      <c r="E137" s="32"/>
      <c r="F137" s="32"/>
      <c r="G137" s="33"/>
      <c r="H137" s="241"/>
      <c r="I137" s="36">
        <f t="shared" si="5"/>
        <v>0</v>
      </c>
      <c r="J137" s="222"/>
      <c r="K137" s="34"/>
      <c r="L137" s="36">
        <f>IF(K137&gt;0,#REF!*(E137+F137)/K137,I137)</f>
        <v>0</v>
      </c>
      <c r="M137" s="32"/>
      <c r="N137" s="36">
        <f t="shared" si="4"/>
        <v>0</v>
      </c>
    </row>
    <row r="138" spans="1:14" s="3" customFormat="1" x14ac:dyDescent="0.25">
      <c r="A138" s="33"/>
      <c r="B138" s="30"/>
      <c r="C138" s="30"/>
      <c r="D138" s="30"/>
      <c r="E138" s="32"/>
      <c r="F138" s="32"/>
      <c r="G138" s="33"/>
      <c r="H138" s="241"/>
      <c r="I138" s="36">
        <f t="shared" si="5"/>
        <v>0</v>
      </c>
      <c r="J138" s="222"/>
      <c r="K138" s="34"/>
      <c r="L138" s="36">
        <f>IF(K138&gt;0,#REF!*(E138+F138)/K138,I138)</f>
        <v>0</v>
      </c>
      <c r="M138" s="32"/>
      <c r="N138" s="36">
        <f t="shared" si="4"/>
        <v>0</v>
      </c>
    </row>
    <row r="139" spans="1:14" s="3" customFormat="1" x14ac:dyDescent="0.25">
      <c r="A139" s="33"/>
      <c r="B139" s="30"/>
      <c r="C139" s="30"/>
      <c r="D139" s="30"/>
      <c r="E139" s="32"/>
      <c r="F139" s="32"/>
      <c r="G139" s="33"/>
      <c r="H139" s="241"/>
      <c r="I139" s="36">
        <f t="shared" si="5"/>
        <v>0</v>
      </c>
      <c r="J139" s="222"/>
      <c r="K139" s="34"/>
      <c r="L139" s="36">
        <f>IF(K139&gt;0,#REF!*(E139+F139)/K139,I139)</f>
        <v>0</v>
      </c>
      <c r="M139" s="32"/>
      <c r="N139" s="36">
        <f t="shared" si="4"/>
        <v>0</v>
      </c>
    </row>
    <row r="140" spans="1:14" s="3" customFormat="1" x14ac:dyDescent="0.25">
      <c r="A140" s="33"/>
      <c r="B140" s="30"/>
      <c r="C140" s="30"/>
      <c r="D140" s="30"/>
      <c r="E140" s="32"/>
      <c r="F140" s="32"/>
      <c r="G140" s="33"/>
      <c r="H140" s="241"/>
      <c r="I140" s="36">
        <f t="shared" si="5"/>
        <v>0</v>
      </c>
      <c r="J140" s="222"/>
      <c r="K140" s="34"/>
      <c r="L140" s="36">
        <f>IF(K140&gt;0,#REF!*(E140+F140)/K140,I140)</f>
        <v>0</v>
      </c>
      <c r="M140" s="32"/>
      <c r="N140" s="36">
        <f t="shared" si="4"/>
        <v>0</v>
      </c>
    </row>
    <row r="141" spans="1:14" s="3" customFormat="1" x14ac:dyDescent="0.25">
      <c r="A141" s="33"/>
      <c r="B141" s="30"/>
      <c r="C141" s="30"/>
      <c r="D141" s="30"/>
      <c r="E141" s="32"/>
      <c r="F141" s="32"/>
      <c r="G141" s="33"/>
      <c r="H141" s="241"/>
      <c r="I141" s="36">
        <f t="shared" si="5"/>
        <v>0</v>
      </c>
      <c r="J141" s="222"/>
      <c r="K141" s="34"/>
      <c r="L141" s="36">
        <f>IF(K141&gt;0,#REF!*(E141+F141)/K141,I141)</f>
        <v>0</v>
      </c>
      <c r="M141" s="32"/>
      <c r="N141" s="36">
        <f t="shared" si="4"/>
        <v>0</v>
      </c>
    </row>
    <row r="142" spans="1:14" s="3" customFormat="1" x14ac:dyDescent="0.25">
      <c r="A142" s="33"/>
      <c r="B142" s="30"/>
      <c r="C142" s="30"/>
      <c r="D142" s="30"/>
      <c r="E142" s="32"/>
      <c r="F142" s="32"/>
      <c r="G142" s="33"/>
      <c r="H142" s="241"/>
      <c r="I142" s="36">
        <f t="shared" si="5"/>
        <v>0</v>
      </c>
      <c r="J142" s="222"/>
      <c r="K142" s="34"/>
      <c r="L142" s="36">
        <f>IF(K142&gt;0,#REF!*(E142+F142)/K142,I142)</f>
        <v>0</v>
      </c>
      <c r="M142" s="32"/>
      <c r="N142" s="36">
        <f t="shared" si="4"/>
        <v>0</v>
      </c>
    </row>
    <row r="143" spans="1:14" s="3" customFormat="1" x14ac:dyDescent="0.25">
      <c r="A143" s="33"/>
      <c r="B143" s="30"/>
      <c r="C143" s="30"/>
      <c r="D143" s="30"/>
      <c r="E143" s="32"/>
      <c r="F143" s="32"/>
      <c r="G143" s="33"/>
      <c r="H143" s="241"/>
      <c r="I143" s="36">
        <f t="shared" si="5"/>
        <v>0</v>
      </c>
      <c r="J143" s="222"/>
      <c r="K143" s="34"/>
      <c r="L143" s="36">
        <f>IF(K143&gt;0,#REF!*(E143+F143)/K143,I143)</f>
        <v>0</v>
      </c>
      <c r="M143" s="32"/>
      <c r="N143" s="36">
        <f t="shared" si="4"/>
        <v>0</v>
      </c>
    </row>
    <row r="144" spans="1:14" s="3" customFormat="1" x14ac:dyDescent="0.25">
      <c r="A144" s="33"/>
      <c r="B144" s="30"/>
      <c r="C144" s="30"/>
      <c r="D144" s="30"/>
      <c r="E144" s="32"/>
      <c r="F144" s="32"/>
      <c r="G144" s="33"/>
      <c r="H144" s="241"/>
      <c r="I144" s="36">
        <f t="shared" si="5"/>
        <v>0</v>
      </c>
      <c r="J144" s="222"/>
      <c r="K144" s="34"/>
      <c r="L144" s="36">
        <f>IF(K144&gt;0,#REF!*(E144+F144)/K144,I144)</f>
        <v>0</v>
      </c>
      <c r="M144" s="32"/>
      <c r="N144" s="36">
        <f t="shared" si="4"/>
        <v>0</v>
      </c>
    </row>
    <row r="145" spans="1:14" s="3" customFormat="1" x14ac:dyDescent="0.25">
      <c r="A145" s="33"/>
      <c r="B145" s="30"/>
      <c r="C145" s="30"/>
      <c r="D145" s="30"/>
      <c r="E145" s="32"/>
      <c r="F145" s="32"/>
      <c r="G145" s="33"/>
      <c r="H145" s="241"/>
      <c r="I145" s="36">
        <f t="shared" si="5"/>
        <v>0</v>
      </c>
      <c r="J145" s="222"/>
      <c r="K145" s="34"/>
      <c r="L145" s="36">
        <f>IF(K145&gt;0,#REF!*(E145+F145)/K145,I145)</f>
        <v>0</v>
      </c>
      <c r="M145" s="32"/>
      <c r="N145" s="36">
        <f t="shared" si="4"/>
        <v>0</v>
      </c>
    </row>
    <row r="146" spans="1:14" s="3" customFormat="1" x14ac:dyDescent="0.25">
      <c r="A146" s="33"/>
      <c r="B146" s="30"/>
      <c r="C146" s="30"/>
      <c r="D146" s="30"/>
      <c r="E146" s="32"/>
      <c r="F146" s="32"/>
      <c r="G146" s="33"/>
      <c r="H146" s="241"/>
      <c r="I146" s="36">
        <f t="shared" si="5"/>
        <v>0</v>
      </c>
      <c r="J146" s="222"/>
      <c r="K146" s="34"/>
      <c r="L146" s="36">
        <f>IF(K146&gt;0,#REF!*(E146+F146)/K146,I146)</f>
        <v>0</v>
      </c>
      <c r="M146" s="32"/>
      <c r="N146" s="36">
        <f t="shared" si="4"/>
        <v>0</v>
      </c>
    </row>
    <row r="147" spans="1:14" s="3" customFormat="1" x14ac:dyDescent="0.25">
      <c r="A147" s="33"/>
      <c r="B147" s="30"/>
      <c r="C147" s="30"/>
      <c r="D147" s="30"/>
      <c r="E147" s="32"/>
      <c r="F147" s="32"/>
      <c r="G147" s="33"/>
      <c r="H147" s="241"/>
      <c r="I147" s="36">
        <f t="shared" si="5"/>
        <v>0</v>
      </c>
      <c r="J147" s="222"/>
      <c r="K147" s="34"/>
      <c r="L147" s="36">
        <f>IF(K147&gt;0,#REF!*(E147+F147)/K147,I147)</f>
        <v>0</v>
      </c>
      <c r="M147" s="32"/>
      <c r="N147" s="36">
        <f t="shared" si="4"/>
        <v>0</v>
      </c>
    </row>
    <row r="148" spans="1:14" s="3" customFormat="1" x14ac:dyDescent="0.25">
      <c r="A148" s="33"/>
      <c r="B148" s="30"/>
      <c r="C148" s="30"/>
      <c r="D148" s="30"/>
      <c r="E148" s="32"/>
      <c r="F148" s="32"/>
      <c r="G148" s="33"/>
      <c r="H148" s="241"/>
      <c r="I148" s="36">
        <f t="shared" si="5"/>
        <v>0</v>
      </c>
      <c r="J148" s="222"/>
      <c r="K148" s="34"/>
      <c r="L148" s="36">
        <f>IF(K148&gt;0,#REF!*(E148+F148)/K148,I148)</f>
        <v>0</v>
      </c>
      <c r="M148" s="32"/>
      <c r="N148" s="36">
        <f t="shared" si="4"/>
        <v>0</v>
      </c>
    </row>
    <row r="149" spans="1:14" s="3" customFormat="1" x14ac:dyDescent="0.25">
      <c r="A149" s="33"/>
      <c r="B149" s="30"/>
      <c r="C149" s="30"/>
      <c r="D149" s="30"/>
      <c r="E149" s="32"/>
      <c r="F149" s="32"/>
      <c r="G149" s="33"/>
      <c r="H149" s="241"/>
      <c r="I149" s="36">
        <f t="shared" si="5"/>
        <v>0</v>
      </c>
      <c r="J149" s="222"/>
      <c r="K149" s="34"/>
      <c r="L149" s="36">
        <f>IF(K149&gt;0,#REF!*(E149+F149)/K149,I149)</f>
        <v>0</v>
      </c>
      <c r="M149" s="32"/>
      <c r="N149" s="36">
        <f t="shared" si="4"/>
        <v>0</v>
      </c>
    </row>
    <row r="150" spans="1:14" s="3" customFormat="1" x14ac:dyDescent="0.25">
      <c r="A150" s="33"/>
      <c r="B150" s="30"/>
      <c r="C150" s="30"/>
      <c r="D150" s="30"/>
      <c r="E150" s="32"/>
      <c r="F150" s="32"/>
      <c r="G150" s="33"/>
      <c r="H150" s="241"/>
      <c r="I150" s="36">
        <f t="shared" si="5"/>
        <v>0</v>
      </c>
      <c r="J150" s="222"/>
      <c r="K150" s="34"/>
      <c r="L150" s="36">
        <f>IF(K150&gt;0,#REF!*(E150+F150)/K150,I150)</f>
        <v>0</v>
      </c>
      <c r="M150" s="32"/>
      <c r="N150" s="36">
        <f t="shared" si="4"/>
        <v>0</v>
      </c>
    </row>
    <row r="151" spans="1:14" s="3" customFormat="1" x14ac:dyDescent="0.25">
      <c r="A151" s="33"/>
      <c r="B151" s="30"/>
      <c r="C151" s="30"/>
      <c r="D151" s="30"/>
      <c r="E151" s="32"/>
      <c r="F151" s="32"/>
      <c r="G151" s="33"/>
      <c r="H151" s="241"/>
      <c r="I151" s="36">
        <f t="shared" si="5"/>
        <v>0</v>
      </c>
      <c r="J151" s="222"/>
      <c r="K151" s="34"/>
      <c r="L151" s="36">
        <f>IF(K151&gt;0,#REF!*(E151+F151)/K151,I151)</f>
        <v>0</v>
      </c>
      <c r="M151" s="32"/>
      <c r="N151" s="36">
        <f t="shared" si="4"/>
        <v>0</v>
      </c>
    </row>
    <row r="152" spans="1:14" s="3" customFormat="1" x14ac:dyDescent="0.25">
      <c r="A152" s="33"/>
      <c r="B152" s="30"/>
      <c r="C152" s="30"/>
      <c r="D152" s="30"/>
      <c r="E152" s="32"/>
      <c r="F152" s="32"/>
      <c r="G152" s="33"/>
      <c r="H152" s="241"/>
      <c r="I152" s="36">
        <f t="shared" si="5"/>
        <v>0</v>
      </c>
      <c r="J152" s="222"/>
      <c r="K152" s="34"/>
      <c r="L152" s="36">
        <f>IF(K152&gt;0,#REF!*(E152+F152)/K152,I152)</f>
        <v>0</v>
      </c>
      <c r="M152" s="32"/>
      <c r="N152" s="36">
        <f t="shared" si="4"/>
        <v>0</v>
      </c>
    </row>
    <row r="153" spans="1:14" s="3" customFormat="1" x14ac:dyDescent="0.25">
      <c r="A153" s="33"/>
      <c r="B153" s="30"/>
      <c r="C153" s="30"/>
      <c r="D153" s="30"/>
      <c r="E153" s="32"/>
      <c r="F153" s="32"/>
      <c r="G153" s="33"/>
      <c r="H153" s="241"/>
      <c r="I153" s="36">
        <f t="shared" si="5"/>
        <v>0</v>
      </c>
      <c r="J153" s="222"/>
      <c r="K153" s="34"/>
      <c r="L153" s="36">
        <f>IF(K153&gt;0,#REF!*(E153+F153)/K153,I153)</f>
        <v>0</v>
      </c>
      <c r="M153" s="32"/>
      <c r="N153" s="36">
        <f t="shared" si="4"/>
        <v>0</v>
      </c>
    </row>
    <row r="154" spans="1:14" s="3" customFormat="1" x14ac:dyDescent="0.25">
      <c r="A154" s="33"/>
      <c r="B154" s="30"/>
      <c r="C154" s="30"/>
      <c r="D154" s="30"/>
      <c r="E154" s="32"/>
      <c r="F154" s="32"/>
      <c r="G154" s="33"/>
      <c r="H154" s="241"/>
      <c r="I154" s="36">
        <f t="shared" si="5"/>
        <v>0</v>
      </c>
      <c r="J154" s="222"/>
      <c r="K154" s="34"/>
      <c r="L154" s="36">
        <f>IF(K154&gt;0,#REF!*(E154+F154)/K154,I154)</f>
        <v>0</v>
      </c>
      <c r="M154" s="32"/>
      <c r="N154" s="36">
        <f t="shared" si="4"/>
        <v>0</v>
      </c>
    </row>
    <row r="155" spans="1:14" s="3" customFormat="1" x14ac:dyDescent="0.25">
      <c r="A155" s="33"/>
      <c r="B155" s="30"/>
      <c r="C155" s="30"/>
      <c r="D155" s="30"/>
      <c r="E155" s="32"/>
      <c r="F155" s="32"/>
      <c r="G155" s="33"/>
      <c r="H155" s="241"/>
      <c r="I155" s="36">
        <f t="shared" si="5"/>
        <v>0</v>
      </c>
      <c r="J155" s="222"/>
      <c r="K155" s="34"/>
      <c r="L155" s="36">
        <f>IF(K155&gt;0,#REF!*(E155+F155)/K155,I155)</f>
        <v>0</v>
      </c>
      <c r="M155" s="32"/>
      <c r="N155" s="36">
        <f t="shared" si="4"/>
        <v>0</v>
      </c>
    </row>
    <row r="156" spans="1:14" s="3" customFormat="1" x14ac:dyDescent="0.25">
      <c r="A156" s="33"/>
      <c r="B156" s="30"/>
      <c r="C156" s="30"/>
      <c r="D156" s="30"/>
      <c r="E156" s="32"/>
      <c r="F156" s="32"/>
      <c r="G156" s="33"/>
      <c r="H156" s="241"/>
      <c r="I156" s="36">
        <f t="shared" si="5"/>
        <v>0</v>
      </c>
      <c r="J156" s="222"/>
      <c r="K156" s="34"/>
      <c r="L156" s="36">
        <f>IF(K156&gt;0,#REF!*(E156+F156)/K156,I156)</f>
        <v>0</v>
      </c>
      <c r="M156" s="32"/>
      <c r="N156" s="36">
        <f t="shared" si="4"/>
        <v>0</v>
      </c>
    </row>
    <row r="157" spans="1:14" s="3" customFormat="1" x14ac:dyDescent="0.25">
      <c r="A157" s="33"/>
      <c r="B157" s="30"/>
      <c r="C157" s="30"/>
      <c r="D157" s="30"/>
      <c r="E157" s="32"/>
      <c r="F157" s="32"/>
      <c r="G157" s="33"/>
      <c r="H157" s="241"/>
      <c r="I157" s="36">
        <f t="shared" si="5"/>
        <v>0</v>
      </c>
      <c r="J157" s="222"/>
      <c r="K157" s="34"/>
      <c r="L157" s="36">
        <f>IF(K157&gt;0,#REF!*(E157+F157)/K157,I157)</f>
        <v>0</v>
      </c>
      <c r="M157" s="32"/>
      <c r="N157" s="36">
        <f t="shared" si="4"/>
        <v>0</v>
      </c>
    </row>
    <row r="158" spans="1:14" s="3" customFormat="1" x14ac:dyDescent="0.25">
      <c r="A158" s="33"/>
      <c r="B158" s="30"/>
      <c r="C158" s="30"/>
      <c r="D158" s="30"/>
      <c r="E158" s="32"/>
      <c r="F158" s="32"/>
      <c r="G158" s="33"/>
      <c r="H158" s="241"/>
      <c r="I158" s="36">
        <f t="shared" si="5"/>
        <v>0</v>
      </c>
      <c r="J158" s="222"/>
      <c r="K158" s="34"/>
      <c r="L158" s="36">
        <f>IF(K158&gt;0,#REF!*(E158+F158)/K158,I158)</f>
        <v>0</v>
      </c>
      <c r="M158" s="32"/>
      <c r="N158" s="36">
        <f t="shared" si="4"/>
        <v>0</v>
      </c>
    </row>
    <row r="159" spans="1:14" s="3" customFormat="1" x14ac:dyDescent="0.25">
      <c r="A159" s="33"/>
      <c r="B159" s="30"/>
      <c r="C159" s="30"/>
      <c r="D159" s="30"/>
      <c r="E159" s="32"/>
      <c r="F159" s="32"/>
      <c r="G159" s="33"/>
      <c r="H159" s="241"/>
      <c r="I159" s="36">
        <f t="shared" si="5"/>
        <v>0</v>
      </c>
      <c r="J159" s="222"/>
      <c r="K159" s="34"/>
      <c r="L159" s="36">
        <f>IF(K159&gt;0,#REF!*(E159+F159)/K159,I159)</f>
        <v>0</v>
      </c>
      <c r="M159" s="32"/>
      <c r="N159" s="36">
        <f t="shared" si="4"/>
        <v>0</v>
      </c>
    </row>
    <row r="160" spans="1:14" s="3" customFormat="1" x14ac:dyDescent="0.25">
      <c r="A160" s="33"/>
      <c r="B160" s="30"/>
      <c r="C160" s="30"/>
      <c r="D160" s="30"/>
      <c r="E160" s="32"/>
      <c r="F160" s="32"/>
      <c r="G160" s="33"/>
      <c r="H160" s="241"/>
      <c r="I160" s="36">
        <f t="shared" si="5"/>
        <v>0</v>
      </c>
      <c r="J160" s="222"/>
      <c r="K160" s="34"/>
      <c r="L160" s="36">
        <f>IF(K160&gt;0,#REF!*(E160+F160)/K160,I160)</f>
        <v>0</v>
      </c>
      <c r="M160" s="32"/>
      <c r="N160" s="36">
        <f t="shared" si="4"/>
        <v>0</v>
      </c>
    </row>
    <row r="161" spans="1:14" s="3" customFormat="1" x14ac:dyDescent="0.25">
      <c r="A161" s="33"/>
      <c r="B161" s="30"/>
      <c r="C161" s="30"/>
      <c r="D161" s="30"/>
      <c r="E161" s="32"/>
      <c r="F161" s="32"/>
      <c r="G161" s="33"/>
      <c r="H161" s="241"/>
      <c r="I161" s="36">
        <f t="shared" si="5"/>
        <v>0</v>
      </c>
      <c r="J161" s="222"/>
      <c r="K161" s="34"/>
      <c r="L161" s="36">
        <f>IF(K161&gt;0,#REF!*(E161+F161)/K161,I161)</f>
        <v>0</v>
      </c>
      <c r="M161" s="32"/>
      <c r="N161" s="36">
        <f t="shared" si="4"/>
        <v>0</v>
      </c>
    </row>
    <row r="162" spans="1:14" s="3" customFormat="1" x14ac:dyDescent="0.25">
      <c r="A162" s="33"/>
      <c r="B162" s="30"/>
      <c r="C162" s="30"/>
      <c r="D162" s="30"/>
      <c r="E162" s="32"/>
      <c r="F162" s="32"/>
      <c r="G162" s="33"/>
      <c r="H162" s="241"/>
      <c r="I162" s="36">
        <f t="shared" si="5"/>
        <v>0</v>
      </c>
      <c r="J162" s="222"/>
      <c r="K162" s="34"/>
      <c r="L162" s="36">
        <f>IF(K162&gt;0,#REF!*(E162+F162)/K162,I162)</f>
        <v>0</v>
      </c>
      <c r="M162" s="32"/>
      <c r="N162" s="36">
        <f t="shared" si="4"/>
        <v>0</v>
      </c>
    </row>
    <row r="163" spans="1:14" s="3" customFormat="1" x14ac:dyDescent="0.25">
      <c r="A163" s="33"/>
      <c r="B163" s="30"/>
      <c r="C163" s="30"/>
      <c r="D163" s="30"/>
      <c r="E163" s="32"/>
      <c r="F163" s="32"/>
      <c r="G163" s="33"/>
      <c r="H163" s="241"/>
      <c r="I163" s="36">
        <f t="shared" si="5"/>
        <v>0</v>
      </c>
      <c r="J163" s="222"/>
      <c r="K163" s="34"/>
      <c r="L163" s="36">
        <f>IF(K163&gt;0,#REF!*(E163+F163)/K163,I163)</f>
        <v>0</v>
      </c>
      <c r="M163" s="32"/>
      <c r="N163" s="36">
        <f t="shared" si="4"/>
        <v>0</v>
      </c>
    </row>
    <row r="164" spans="1:14" s="3" customFormat="1" x14ac:dyDescent="0.25">
      <c r="A164" s="33"/>
      <c r="B164" s="30"/>
      <c r="C164" s="30"/>
      <c r="D164" s="30"/>
      <c r="E164" s="32"/>
      <c r="F164" s="32"/>
      <c r="G164" s="33"/>
      <c r="H164" s="241"/>
      <c r="I164" s="36">
        <f t="shared" si="5"/>
        <v>0</v>
      </c>
      <c r="J164" s="222"/>
      <c r="K164" s="34"/>
      <c r="L164" s="36">
        <f>IF(K164&gt;0,#REF!*(E164+F164)/K164,I164)</f>
        <v>0</v>
      </c>
      <c r="M164" s="32"/>
      <c r="N164" s="36">
        <f t="shared" si="4"/>
        <v>0</v>
      </c>
    </row>
    <row r="165" spans="1:14" s="3" customFormat="1" x14ac:dyDescent="0.25">
      <c r="A165" s="33"/>
      <c r="B165" s="30"/>
      <c r="C165" s="30"/>
      <c r="D165" s="30"/>
      <c r="E165" s="32"/>
      <c r="F165" s="32"/>
      <c r="G165" s="33"/>
      <c r="H165" s="241"/>
      <c r="I165" s="36">
        <f t="shared" si="5"/>
        <v>0</v>
      </c>
      <c r="J165" s="222"/>
      <c r="K165" s="34"/>
      <c r="L165" s="36">
        <f>IF(K165&gt;0,#REF!*(E165+F165)/K165,I165)</f>
        <v>0</v>
      </c>
      <c r="M165" s="32"/>
      <c r="N165" s="36">
        <f t="shared" si="4"/>
        <v>0</v>
      </c>
    </row>
    <row r="166" spans="1:14" s="3" customFormat="1" x14ac:dyDescent="0.25">
      <c r="A166" s="33"/>
      <c r="B166" s="30"/>
      <c r="C166" s="30"/>
      <c r="D166" s="30"/>
      <c r="E166" s="32"/>
      <c r="F166" s="32"/>
      <c r="G166" s="33"/>
      <c r="H166" s="241"/>
      <c r="I166" s="36">
        <f t="shared" si="5"/>
        <v>0</v>
      </c>
      <c r="J166" s="222"/>
      <c r="K166" s="34"/>
      <c r="L166" s="36">
        <f>IF(K166&gt;0,#REF!*(E166+F166)/K166,I166)</f>
        <v>0</v>
      </c>
      <c r="M166" s="32"/>
      <c r="N166" s="36">
        <f t="shared" si="4"/>
        <v>0</v>
      </c>
    </row>
    <row r="167" spans="1:14" s="3" customFormat="1" x14ac:dyDescent="0.25">
      <c r="A167" s="33"/>
      <c r="B167" s="30"/>
      <c r="C167" s="30"/>
      <c r="D167" s="30"/>
      <c r="E167" s="32"/>
      <c r="F167" s="32"/>
      <c r="G167" s="33"/>
      <c r="H167" s="241"/>
      <c r="I167" s="36">
        <f t="shared" si="5"/>
        <v>0</v>
      </c>
      <c r="J167" s="222"/>
      <c r="K167" s="34"/>
      <c r="L167" s="36">
        <f>IF(K167&gt;0,#REF!*(E167+F167)/K167,I167)</f>
        <v>0</v>
      </c>
      <c r="M167" s="32"/>
      <c r="N167" s="36">
        <f t="shared" si="4"/>
        <v>0</v>
      </c>
    </row>
    <row r="168" spans="1:14" s="3" customFormat="1" x14ac:dyDescent="0.25">
      <c r="A168" s="33"/>
      <c r="B168" s="30"/>
      <c r="C168" s="30"/>
      <c r="D168" s="30"/>
      <c r="E168" s="32"/>
      <c r="F168" s="32"/>
      <c r="G168" s="33"/>
      <c r="H168" s="241"/>
      <c r="I168" s="36">
        <f t="shared" si="5"/>
        <v>0</v>
      </c>
      <c r="J168" s="222"/>
      <c r="K168" s="34"/>
      <c r="L168" s="36">
        <f>IF(K168&gt;0,#REF!*(E168+F168)/K168,I168)</f>
        <v>0</v>
      </c>
      <c r="M168" s="32"/>
      <c r="N168" s="36">
        <f t="shared" si="4"/>
        <v>0</v>
      </c>
    </row>
    <row r="169" spans="1:14" s="3" customFormat="1" x14ac:dyDescent="0.25">
      <c r="A169" s="33"/>
      <c r="B169" s="30"/>
      <c r="C169" s="30"/>
      <c r="D169" s="30"/>
      <c r="E169" s="32"/>
      <c r="F169" s="32"/>
      <c r="G169" s="33"/>
      <c r="H169" s="241"/>
      <c r="I169" s="36">
        <f t="shared" si="5"/>
        <v>0</v>
      </c>
      <c r="J169" s="222"/>
      <c r="K169" s="34"/>
      <c r="L169" s="36">
        <f>IF(K169&gt;0,#REF!*(E169+F169)/K169,I169)</f>
        <v>0</v>
      </c>
      <c r="M169" s="32"/>
      <c r="N169" s="36">
        <f t="shared" si="4"/>
        <v>0</v>
      </c>
    </row>
    <row r="170" spans="1:14" s="3" customFormat="1" x14ac:dyDescent="0.25">
      <c r="A170" s="33"/>
      <c r="B170" s="30"/>
      <c r="C170" s="30"/>
      <c r="D170" s="30"/>
      <c r="E170" s="32"/>
      <c r="F170" s="32"/>
      <c r="G170" s="33"/>
      <c r="H170" s="241"/>
      <c r="I170" s="36">
        <f t="shared" si="5"/>
        <v>0</v>
      </c>
      <c r="J170" s="222"/>
      <c r="K170" s="34"/>
      <c r="L170" s="36">
        <f>IF(K170&gt;0,#REF!*(E170+F170)/K170,I170)</f>
        <v>0</v>
      </c>
      <c r="M170" s="32"/>
      <c r="N170" s="36">
        <f t="shared" si="4"/>
        <v>0</v>
      </c>
    </row>
    <row r="171" spans="1:14" s="3" customFormat="1" x14ac:dyDescent="0.25">
      <c r="A171" s="33"/>
      <c r="B171" s="30"/>
      <c r="C171" s="30"/>
      <c r="D171" s="30"/>
      <c r="E171" s="32"/>
      <c r="F171" s="32"/>
      <c r="G171" s="33"/>
      <c r="H171" s="241"/>
      <c r="I171" s="36">
        <f t="shared" si="5"/>
        <v>0</v>
      </c>
      <c r="J171" s="222"/>
      <c r="K171" s="34"/>
      <c r="L171" s="36">
        <f>IF(K171&gt;0,#REF!*(E171+F171)/K171,I171)</f>
        <v>0</v>
      </c>
      <c r="M171" s="32"/>
      <c r="N171" s="36">
        <f t="shared" si="4"/>
        <v>0</v>
      </c>
    </row>
    <row r="172" spans="1:14" s="3" customFormat="1" x14ac:dyDescent="0.25">
      <c r="A172" s="33"/>
      <c r="B172" s="30"/>
      <c r="C172" s="30"/>
      <c r="D172" s="30"/>
      <c r="E172" s="32"/>
      <c r="F172" s="32"/>
      <c r="G172" s="33"/>
      <c r="H172" s="241"/>
      <c r="I172" s="36">
        <f t="shared" si="5"/>
        <v>0</v>
      </c>
      <c r="J172" s="222"/>
      <c r="K172" s="34"/>
      <c r="L172" s="36">
        <f>IF(K172&gt;0,#REF!*(E172+F172)/K172,I172)</f>
        <v>0</v>
      </c>
      <c r="M172" s="32"/>
      <c r="N172" s="36">
        <f t="shared" si="4"/>
        <v>0</v>
      </c>
    </row>
    <row r="173" spans="1:14" s="3" customFormat="1" x14ac:dyDescent="0.25">
      <c r="A173" s="33"/>
      <c r="B173" s="30"/>
      <c r="C173" s="30"/>
      <c r="D173" s="30"/>
      <c r="E173" s="32"/>
      <c r="F173" s="32"/>
      <c r="G173" s="33"/>
      <c r="H173" s="241"/>
      <c r="I173" s="36">
        <f t="shared" si="5"/>
        <v>0</v>
      </c>
      <c r="J173" s="222"/>
      <c r="K173" s="34"/>
      <c r="L173" s="36">
        <f>IF(K173&gt;0,#REF!*(E173+F173)/K173,I173)</f>
        <v>0</v>
      </c>
      <c r="M173" s="32"/>
      <c r="N173" s="36">
        <f t="shared" si="4"/>
        <v>0</v>
      </c>
    </row>
    <row r="174" spans="1:14" s="3" customFormat="1" x14ac:dyDescent="0.25">
      <c r="A174" s="33"/>
      <c r="B174" s="30"/>
      <c r="C174" s="30"/>
      <c r="D174" s="30"/>
      <c r="E174" s="32"/>
      <c r="F174" s="32"/>
      <c r="G174" s="33"/>
      <c r="H174" s="241"/>
      <c r="I174" s="36">
        <f t="shared" si="5"/>
        <v>0</v>
      </c>
      <c r="J174" s="222"/>
      <c r="K174" s="34"/>
      <c r="L174" s="36">
        <f>IF(K174&gt;0,#REF!*(E174+F174)/K174,I174)</f>
        <v>0</v>
      </c>
      <c r="M174" s="32"/>
      <c r="N174" s="36">
        <f t="shared" si="4"/>
        <v>0</v>
      </c>
    </row>
    <row r="175" spans="1:14" s="3" customFormat="1" x14ac:dyDescent="0.25">
      <c r="A175" s="33"/>
      <c r="B175" s="30"/>
      <c r="C175" s="30"/>
      <c r="D175" s="30"/>
      <c r="E175" s="32"/>
      <c r="F175" s="32"/>
      <c r="G175" s="33"/>
      <c r="H175" s="241"/>
      <c r="I175" s="36">
        <f t="shared" si="5"/>
        <v>0</v>
      </c>
      <c r="J175" s="222"/>
      <c r="K175" s="34"/>
      <c r="L175" s="36">
        <f>IF(K175&gt;0,#REF!*(E175+F175)/K175,I175)</f>
        <v>0</v>
      </c>
      <c r="M175" s="32"/>
      <c r="N175" s="36">
        <f t="shared" si="4"/>
        <v>0</v>
      </c>
    </row>
    <row r="176" spans="1:14" s="3" customFormat="1" x14ac:dyDescent="0.25">
      <c r="A176" s="33"/>
      <c r="B176" s="30"/>
      <c r="C176" s="30"/>
      <c r="D176" s="30"/>
      <c r="E176" s="32"/>
      <c r="F176" s="32"/>
      <c r="G176" s="33"/>
      <c r="H176" s="241"/>
      <c r="I176" s="36">
        <f t="shared" si="5"/>
        <v>0</v>
      </c>
      <c r="J176" s="222"/>
      <c r="K176" s="34"/>
      <c r="L176" s="36">
        <f>IF(K176&gt;0,#REF!*(E176+F176)/K176,I176)</f>
        <v>0</v>
      </c>
      <c r="M176" s="32"/>
      <c r="N176" s="36">
        <f t="shared" si="4"/>
        <v>0</v>
      </c>
    </row>
    <row r="177" spans="1:14" s="3" customFormat="1" x14ac:dyDescent="0.25">
      <c r="A177" s="33"/>
      <c r="B177" s="30"/>
      <c r="C177" s="30"/>
      <c r="D177" s="30"/>
      <c r="E177" s="32"/>
      <c r="F177" s="32"/>
      <c r="G177" s="33"/>
      <c r="H177" s="241"/>
      <c r="I177" s="36">
        <f t="shared" si="5"/>
        <v>0</v>
      </c>
      <c r="J177" s="222"/>
      <c r="K177" s="34"/>
      <c r="L177" s="36">
        <f>IF(K177&gt;0,#REF!*(E177+F177)/K177,I177)</f>
        <v>0</v>
      </c>
      <c r="M177" s="32"/>
      <c r="N177" s="36">
        <f t="shared" si="4"/>
        <v>0</v>
      </c>
    </row>
    <row r="178" spans="1:14" s="3" customFormat="1" x14ac:dyDescent="0.25">
      <c r="A178" s="33"/>
      <c r="B178" s="30"/>
      <c r="C178" s="30"/>
      <c r="D178" s="30"/>
      <c r="E178" s="32"/>
      <c r="F178" s="32"/>
      <c r="G178" s="33"/>
      <c r="H178" s="241"/>
      <c r="I178" s="36">
        <f t="shared" si="5"/>
        <v>0</v>
      </c>
      <c r="J178" s="222"/>
      <c r="K178" s="34"/>
      <c r="L178" s="36">
        <f>IF(K178&gt;0,#REF!*(E178+F178)/K178,I178)</f>
        <v>0</v>
      </c>
      <c r="M178" s="32"/>
      <c r="N178" s="36">
        <f t="shared" si="4"/>
        <v>0</v>
      </c>
    </row>
    <row r="179" spans="1:14" s="3" customFormat="1" x14ac:dyDescent="0.25">
      <c r="A179" s="33"/>
      <c r="B179" s="30"/>
      <c r="C179" s="30"/>
      <c r="D179" s="30"/>
      <c r="E179" s="32"/>
      <c r="F179" s="32"/>
      <c r="G179" s="33"/>
      <c r="H179" s="241"/>
      <c r="I179" s="36">
        <f t="shared" si="5"/>
        <v>0</v>
      </c>
      <c r="J179" s="222"/>
      <c r="K179" s="34"/>
      <c r="L179" s="36">
        <f>IF(K179&gt;0,#REF!*(E179+F179)/K179,I179)</f>
        <v>0</v>
      </c>
      <c r="M179" s="32"/>
      <c r="N179" s="36">
        <f t="shared" si="4"/>
        <v>0</v>
      </c>
    </row>
    <row r="180" spans="1:14" s="3" customFormat="1" x14ac:dyDescent="0.25">
      <c r="A180" s="33"/>
      <c r="B180" s="30"/>
      <c r="C180" s="30"/>
      <c r="D180" s="30"/>
      <c r="E180" s="32"/>
      <c r="F180" s="32"/>
      <c r="G180" s="33"/>
      <c r="H180" s="241"/>
      <c r="I180" s="36">
        <f t="shared" si="5"/>
        <v>0</v>
      </c>
      <c r="J180" s="222"/>
      <c r="K180" s="34"/>
      <c r="L180" s="36">
        <f>IF(K180&gt;0,#REF!*(E180+F180)/K180,I180)</f>
        <v>0</v>
      </c>
      <c r="M180" s="32"/>
      <c r="N180" s="36">
        <f t="shared" si="4"/>
        <v>0</v>
      </c>
    </row>
    <row r="181" spans="1:14" s="3" customFormat="1" x14ac:dyDescent="0.25">
      <c r="A181" s="33"/>
      <c r="B181" s="30"/>
      <c r="C181" s="30"/>
      <c r="D181" s="30"/>
      <c r="E181" s="32"/>
      <c r="F181" s="32"/>
      <c r="G181" s="33"/>
      <c r="H181" s="241"/>
      <c r="I181" s="36">
        <f t="shared" si="5"/>
        <v>0</v>
      </c>
      <c r="J181" s="222"/>
      <c r="K181" s="34"/>
      <c r="L181" s="36">
        <f>IF(K181&gt;0,#REF!*(E181+F181)/K181,I181)</f>
        <v>0</v>
      </c>
      <c r="M181" s="32"/>
      <c r="N181" s="36">
        <f t="shared" si="4"/>
        <v>0</v>
      </c>
    </row>
    <row r="182" spans="1:14" s="3" customFormat="1" x14ac:dyDescent="0.25">
      <c r="A182" s="33"/>
      <c r="B182" s="30"/>
      <c r="C182" s="30"/>
      <c r="D182" s="30"/>
      <c r="E182" s="32"/>
      <c r="F182" s="32"/>
      <c r="G182" s="33"/>
      <c r="H182" s="241"/>
      <c r="I182" s="36">
        <f t="shared" si="5"/>
        <v>0</v>
      </c>
      <c r="J182" s="222"/>
      <c r="K182" s="34"/>
      <c r="L182" s="36">
        <f>IF(K182&gt;0,#REF!*(E182+F182)/K182,I182)</f>
        <v>0</v>
      </c>
      <c r="M182" s="32"/>
      <c r="N182" s="36">
        <f t="shared" si="4"/>
        <v>0</v>
      </c>
    </row>
    <row r="183" spans="1:14" s="3" customFormat="1" x14ac:dyDescent="0.25">
      <c r="A183" s="33"/>
      <c r="B183" s="30"/>
      <c r="C183" s="30"/>
      <c r="D183" s="30"/>
      <c r="E183" s="32"/>
      <c r="F183" s="32"/>
      <c r="G183" s="33"/>
      <c r="H183" s="241"/>
      <c r="I183" s="36">
        <f t="shared" si="5"/>
        <v>0</v>
      </c>
      <c r="J183" s="222"/>
      <c r="K183" s="34"/>
      <c r="L183" s="36">
        <f>IF(K183&gt;0,#REF!*(E183+F183)/K183,I183)</f>
        <v>0</v>
      </c>
      <c r="M183" s="32"/>
      <c r="N183" s="36">
        <f t="shared" si="4"/>
        <v>0</v>
      </c>
    </row>
    <row r="184" spans="1:14" s="3" customFormat="1" x14ac:dyDescent="0.25">
      <c r="A184" s="33"/>
      <c r="B184" s="30"/>
      <c r="C184" s="30"/>
      <c r="D184" s="30"/>
      <c r="E184" s="32"/>
      <c r="F184" s="32"/>
      <c r="G184" s="33"/>
      <c r="H184" s="241"/>
      <c r="I184" s="36">
        <f t="shared" si="5"/>
        <v>0</v>
      </c>
      <c r="J184" s="222"/>
      <c r="K184" s="34"/>
      <c r="L184" s="36">
        <f>IF(K184&gt;0,#REF!*(E184+F184)/K184,I184)</f>
        <v>0</v>
      </c>
      <c r="M184" s="32"/>
      <c r="N184" s="36">
        <f t="shared" si="4"/>
        <v>0</v>
      </c>
    </row>
    <row r="185" spans="1:14" s="3" customFormat="1" x14ac:dyDescent="0.25">
      <c r="A185" s="33"/>
      <c r="B185" s="30"/>
      <c r="C185" s="30"/>
      <c r="D185" s="30"/>
      <c r="E185" s="32"/>
      <c r="F185" s="32"/>
      <c r="G185" s="33"/>
      <c r="H185" s="241"/>
      <c r="I185" s="36">
        <f t="shared" si="5"/>
        <v>0</v>
      </c>
      <c r="J185" s="222"/>
      <c r="K185" s="34"/>
      <c r="L185" s="36">
        <f>IF(K185&gt;0,#REF!*(E185+F185)/K185,I185)</f>
        <v>0</v>
      </c>
      <c r="M185" s="32"/>
      <c r="N185" s="36">
        <f t="shared" si="4"/>
        <v>0</v>
      </c>
    </row>
    <row r="186" spans="1:14" s="3" customFormat="1" x14ac:dyDescent="0.25">
      <c r="A186" s="33"/>
      <c r="B186" s="30"/>
      <c r="C186" s="30"/>
      <c r="D186" s="30"/>
      <c r="E186" s="32"/>
      <c r="F186" s="32"/>
      <c r="G186" s="33"/>
      <c r="H186" s="241"/>
      <c r="I186" s="36">
        <f t="shared" si="5"/>
        <v>0</v>
      </c>
      <c r="J186" s="222"/>
      <c r="K186" s="34"/>
      <c r="L186" s="36">
        <f>IF(K186&gt;0,#REF!*(E186+F186)/K186,I186)</f>
        <v>0</v>
      </c>
      <c r="M186" s="32"/>
      <c r="N186" s="36">
        <f t="shared" si="4"/>
        <v>0</v>
      </c>
    </row>
    <row r="187" spans="1:14" s="3" customFormat="1" x14ac:dyDescent="0.25">
      <c r="A187" s="33"/>
      <c r="B187" s="30"/>
      <c r="C187" s="30"/>
      <c r="D187" s="30"/>
      <c r="E187" s="32"/>
      <c r="F187" s="32"/>
      <c r="G187" s="33"/>
      <c r="H187" s="241"/>
      <c r="I187" s="36">
        <f t="shared" si="5"/>
        <v>0</v>
      </c>
      <c r="J187" s="222"/>
      <c r="K187" s="34"/>
      <c r="L187" s="36">
        <f>IF(K187&gt;0,#REF!*(E187+F187)/K187,I187)</f>
        <v>0</v>
      </c>
      <c r="M187" s="32"/>
      <c r="N187" s="36">
        <f t="shared" si="4"/>
        <v>0</v>
      </c>
    </row>
    <row r="188" spans="1:14" s="3" customFormat="1" x14ac:dyDescent="0.25">
      <c r="A188" s="33"/>
      <c r="B188" s="30"/>
      <c r="C188" s="30"/>
      <c r="D188" s="30"/>
      <c r="E188" s="32"/>
      <c r="F188" s="32"/>
      <c r="G188" s="33"/>
      <c r="H188" s="241"/>
      <c r="I188" s="36">
        <f t="shared" si="5"/>
        <v>0</v>
      </c>
      <c r="J188" s="222"/>
      <c r="K188" s="34"/>
      <c r="L188" s="36">
        <f>IF(K188&gt;0,#REF!*(E188+F188)/K188,I188)</f>
        <v>0</v>
      </c>
      <c r="M188" s="32"/>
      <c r="N188" s="36">
        <f t="shared" si="4"/>
        <v>0</v>
      </c>
    </row>
    <row r="189" spans="1:14" s="3" customFormat="1" x14ac:dyDescent="0.25">
      <c r="A189" s="33"/>
      <c r="B189" s="30"/>
      <c r="C189" s="30"/>
      <c r="D189" s="30"/>
      <c r="E189" s="32"/>
      <c r="F189" s="32"/>
      <c r="G189" s="33"/>
      <c r="H189" s="241"/>
      <c r="I189" s="36">
        <f t="shared" si="5"/>
        <v>0</v>
      </c>
      <c r="J189" s="222"/>
      <c r="K189" s="34"/>
      <c r="L189" s="36">
        <f>IF(K189&gt;0,#REF!*(E189+F189)/K189,I189)</f>
        <v>0</v>
      </c>
      <c r="M189" s="32"/>
      <c r="N189" s="36">
        <f t="shared" si="4"/>
        <v>0</v>
      </c>
    </row>
    <row r="190" spans="1:14" s="3" customFormat="1" x14ac:dyDescent="0.25">
      <c r="A190" s="33"/>
      <c r="B190" s="30"/>
      <c r="C190" s="30"/>
      <c r="D190" s="30"/>
      <c r="E190" s="32"/>
      <c r="F190" s="32"/>
      <c r="G190" s="33"/>
      <c r="H190" s="241"/>
      <c r="I190" s="36">
        <f t="shared" si="5"/>
        <v>0</v>
      </c>
      <c r="J190" s="222"/>
      <c r="K190" s="34"/>
      <c r="L190" s="36">
        <f>IF(K190&gt;0,#REF!*(E190+F190)/K190,I190)</f>
        <v>0</v>
      </c>
      <c r="M190" s="32"/>
      <c r="N190" s="36">
        <f t="shared" si="4"/>
        <v>0</v>
      </c>
    </row>
    <row r="191" spans="1:14" s="3" customFormat="1" x14ac:dyDescent="0.25">
      <c r="A191" s="33"/>
      <c r="B191" s="30"/>
      <c r="C191" s="30"/>
      <c r="D191" s="30"/>
      <c r="E191" s="32"/>
      <c r="F191" s="32"/>
      <c r="G191" s="33"/>
      <c r="H191" s="241"/>
      <c r="I191" s="36">
        <f t="shared" si="5"/>
        <v>0</v>
      </c>
      <c r="J191" s="222"/>
      <c r="K191" s="34"/>
      <c r="L191" s="36">
        <f>IF(K191&gt;0,#REF!*(E191+F191)/K191,I191)</f>
        <v>0</v>
      </c>
      <c r="M191" s="32"/>
      <c r="N191" s="36">
        <f t="shared" si="4"/>
        <v>0</v>
      </c>
    </row>
    <row r="192" spans="1:14" s="3" customFormat="1" x14ac:dyDescent="0.25">
      <c r="A192" s="33"/>
      <c r="B192" s="30"/>
      <c r="C192" s="30"/>
      <c r="D192" s="30"/>
      <c r="E192" s="32"/>
      <c r="F192" s="32"/>
      <c r="G192" s="33"/>
      <c r="H192" s="241"/>
      <c r="I192" s="36">
        <f t="shared" si="5"/>
        <v>0</v>
      </c>
      <c r="J192" s="222"/>
      <c r="K192" s="34"/>
      <c r="L192" s="36">
        <f>IF(K192&gt;0,#REF!*(E192+F192)/K192,I192)</f>
        <v>0</v>
      </c>
      <c r="M192" s="32"/>
      <c r="N192" s="36">
        <f t="shared" si="4"/>
        <v>0</v>
      </c>
    </row>
    <row r="193" spans="1:14" s="3" customFormat="1" x14ac:dyDescent="0.25">
      <c r="A193" s="33"/>
      <c r="B193" s="30"/>
      <c r="C193" s="30"/>
      <c r="D193" s="30"/>
      <c r="E193" s="32"/>
      <c r="F193" s="32"/>
      <c r="G193" s="33"/>
      <c r="H193" s="241"/>
      <c r="I193" s="36">
        <f t="shared" si="5"/>
        <v>0</v>
      </c>
      <c r="J193" s="222"/>
      <c r="K193" s="34"/>
      <c r="L193" s="36">
        <f>IF(K193&gt;0,#REF!*(E193+F193)/K193,I193)</f>
        <v>0</v>
      </c>
      <c r="M193" s="32"/>
      <c r="N193" s="36">
        <f t="shared" si="4"/>
        <v>0</v>
      </c>
    </row>
    <row r="194" spans="1:14" s="3" customFormat="1" x14ac:dyDescent="0.25">
      <c r="A194" s="33"/>
      <c r="B194" s="30"/>
      <c r="C194" s="30"/>
      <c r="D194" s="30"/>
      <c r="E194" s="32"/>
      <c r="F194" s="32"/>
      <c r="G194" s="33"/>
      <c r="H194" s="241"/>
      <c r="I194" s="36">
        <f t="shared" si="5"/>
        <v>0</v>
      </c>
      <c r="J194" s="222"/>
      <c r="K194" s="34"/>
      <c r="L194" s="36">
        <f>IF(K194&gt;0,#REF!*(E194+F194)/K194,I194)</f>
        <v>0</v>
      </c>
      <c r="M194" s="32"/>
      <c r="N194" s="36">
        <f t="shared" si="4"/>
        <v>0</v>
      </c>
    </row>
    <row r="195" spans="1:14" s="3" customFormat="1" x14ac:dyDescent="0.25">
      <c r="A195" s="33"/>
      <c r="B195" s="30"/>
      <c r="C195" s="30"/>
      <c r="D195" s="30"/>
      <c r="E195" s="32"/>
      <c r="F195" s="32"/>
      <c r="G195" s="33"/>
      <c r="H195" s="241"/>
      <c r="I195" s="36">
        <f t="shared" si="5"/>
        <v>0</v>
      </c>
      <c r="J195" s="222"/>
      <c r="K195" s="34"/>
      <c r="L195" s="36">
        <f>IF(K195&gt;0,#REF!*(E195+F195)/K195,I195)</f>
        <v>0</v>
      </c>
      <c r="M195" s="32"/>
      <c r="N195" s="36">
        <f t="shared" si="4"/>
        <v>0</v>
      </c>
    </row>
    <row r="196" spans="1:14" s="3" customFormat="1" x14ac:dyDescent="0.25">
      <c r="A196" s="33"/>
      <c r="B196" s="30"/>
      <c r="C196" s="30"/>
      <c r="D196" s="30"/>
      <c r="E196" s="32"/>
      <c r="F196" s="32"/>
      <c r="G196" s="33"/>
      <c r="H196" s="241"/>
      <c r="I196" s="36">
        <f t="shared" si="5"/>
        <v>0</v>
      </c>
      <c r="J196" s="222"/>
      <c r="K196" s="34"/>
      <c r="L196" s="36">
        <f>IF(K196&gt;0,#REF!*(E196+F196)/K196,I196)</f>
        <v>0</v>
      </c>
      <c r="M196" s="32"/>
      <c r="N196" s="36">
        <f t="shared" ref="N196:N200" si="6">L196-M196</f>
        <v>0</v>
      </c>
    </row>
    <row r="197" spans="1:14" s="3" customFormat="1" x14ac:dyDescent="0.25">
      <c r="A197" s="33"/>
      <c r="B197" s="30"/>
      <c r="C197" s="30"/>
      <c r="D197" s="30"/>
      <c r="E197" s="32"/>
      <c r="F197" s="32"/>
      <c r="G197" s="33"/>
      <c r="H197" s="241"/>
      <c r="I197" s="36">
        <f t="shared" ref="I197:I200" si="7">IF(H197="",(E197+F197),(E197+F197)/H197)</f>
        <v>0</v>
      </c>
      <c r="J197" s="222"/>
      <c r="K197" s="34"/>
      <c r="L197" s="36">
        <f>IF(K197&gt;0,#REF!*(E197+F197)/K197,I197)</f>
        <v>0</v>
      </c>
      <c r="M197" s="32"/>
      <c r="N197" s="36">
        <f t="shared" si="6"/>
        <v>0</v>
      </c>
    </row>
    <row r="198" spans="1:14" s="3" customFormat="1" x14ac:dyDescent="0.25">
      <c r="A198" s="33"/>
      <c r="B198" s="30"/>
      <c r="C198" s="30"/>
      <c r="D198" s="30"/>
      <c r="E198" s="32"/>
      <c r="F198" s="32"/>
      <c r="G198" s="33"/>
      <c r="H198" s="241"/>
      <c r="I198" s="36">
        <f t="shared" si="7"/>
        <v>0</v>
      </c>
      <c r="J198" s="222"/>
      <c r="K198" s="34"/>
      <c r="L198" s="36">
        <f>IF(K198&gt;0,#REF!*(E198+F198)/K198,I198)</f>
        <v>0</v>
      </c>
      <c r="M198" s="32"/>
      <c r="N198" s="36">
        <f t="shared" si="6"/>
        <v>0</v>
      </c>
    </row>
    <row r="199" spans="1:14" s="3" customFormat="1" x14ac:dyDescent="0.25">
      <c r="A199" s="33"/>
      <c r="B199" s="30"/>
      <c r="C199" s="30"/>
      <c r="D199" s="30"/>
      <c r="E199" s="32"/>
      <c r="F199" s="32"/>
      <c r="G199" s="33"/>
      <c r="H199" s="241"/>
      <c r="I199" s="36">
        <f t="shared" si="7"/>
        <v>0</v>
      </c>
      <c r="J199" s="222"/>
      <c r="K199" s="34"/>
      <c r="L199" s="36">
        <f>IF(K199&gt;0,#REF!*(E199+F199)/K199,I199)</f>
        <v>0</v>
      </c>
      <c r="M199" s="32"/>
      <c r="N199" s="36">
        <f t="shared" si="6"/>
        <v>0</v>
      </c>
    </row>
    <row r="200" spans="1:14" s="3" customFormat="1" ht="15.75" thickBot="1" x14ac:dyDescent="0.3">
      <c r="A200" s="33"/>
      <c r="B200" s="30"/>
      <c r="C200" s="30"/>
      <c r="D200" s="30"/>
      <c r="E200" s="32"/>
      <c r="F200" s="32"/>
      <c r="G200" s="33"/>
      <c r="H200" s="241"/>
      <c r="I200" s="36">
        <f t="shared" si="7"/>
        <v>0</v>
      </c>
      <c r="J200" s="222"/>
      <c r="K200" s="34"/>
      <c r="L200" s="36">
        <f>IF(K200&gt;0,#REF!*(E200+F200)/K200,I200)</f>
        <v>0</v>
      </c>
      <c r="M200" s="223"/>
      <c r="N200" s="39">
        <f t="shared" si="6"/>
        <v>0</v>
      </c>
    </row>
    <row r="201" spans="1:14" s="3" customFormat="1" ht="16.5" thickBot="1" x14ac:dyDescent="0.3">
      <c r="A201" s="43"/>
      <c r="B201" s="40"/>
      <c r="C201" s="40"/>
      <c r="D201" s="40"/>
      <c r="E201" s="42"/>
      <c r="F201" s="42"/>
      <c r="G201" s="43"/>
      <c r="H201" s="100" t="s">
        <v>73</v>
      </c>
      <c r="I201" s="50">
        <f>SUM(I4:I200)</f>
        <v>0</v>
      </c>
      <c r="J201" s="25"/>
      <c r="K201" s="26"/>
      <c r="L201" s="52">
        <f>SUM(L4:L200)</f>
        <v>0</v>
      </c>
      <c r="M201" s="28">
        <f>SUM(M4:M200)</f>
        <v>0</v>
      </c>
      <c r="N201" s="29">
        <f>SUM(N4:N200)</f>
        <v>0</v>
      </c>
    </row>
    <row r="202" spans="1:14" s="3" customFormat="1" x14ac:dyDescent="0.25">
      <c r="A202" s="43"/>
      <c r="B202" s="40"/>
      <c r="C202" s="40"/>
      <c r="D202" s="40"/>
      <c r="E202" s="42"/>
      <c r="F202" s="42"/>
      <c r="G202" s="43"/>
      <c r="H202" s="99"/>
      <c r="I202" s="42"/>
      <c r="J202" s="55"/>
      <c r="K202" s="54"/>
      <c r="L202" s="42"/>
      <c r="M202" s="42"/>
      <c r="N202" s="42"/>
    </row>
    <row r="203" spans="1:14" s="3" customFormat="1" x14ac:dyDescent="0.25">
      <c r="A203" s="43"/>
      <c r="B203" s="40"/>
      <c r="C203" s="40"/>
      <c r="D203" s="40"/>
      <c r="E203" s="42"/>
      <c r="F203" s="42"/>
      <c r="G203" s="43"/>
      <c r="H203" s="99"/>
      <c r="I203" s="42"/>
      <c r="J203" s="55"/>
      <c r="K203" s="54"/>
      <c r="L203" s="42"/>
      <c r="M203" s="42"/>
      <c r="N203" s="42"/>
    </row>
    <row r="204" spans="1:14" s="3" customFormat="1" x14ac:dyDescent="0.25">
      <c r="A204" s="43"/>
      <c r="B204" s="40"/>
      <c r="C204" s="40"/>
      <c r="D204" s="40"/>
      <c r="E204" s="42"/>
      <c r="F204" s="42"/>
      <c r="G204" s="43"/>
      <c r="H204" s="99"/>
      <c r="I204" s="42"/>
      <c r="J204" s="55"/>
      <c r="K204" s="54"/>
      <c r="L204" s="42"/>
      <c r="M204" s="42"/>
      <c r="N204" s="42"/>
    </row>
    <row r="205" spans="1:14" s="3" customFormat="1" x14ac:dyDescent="0.25">
      <c r="A205" s="43"/>
      <c r="B205" s="40"/>
      <c r="C205" s="40"/>
      <c r="D205" s="40"/>
      <c r="E205" s="42"/>
      <c r="F205" s="42"/>
      <c r="G205" s="43"/>
      <c r="H205" s="99"/>
      <c r="I205" s="42"/>
      <c r="J205" s="55"/>
      <c r="K205" s="54"/>
      <c r="L205" s="42"/>
      <c r="M205" s="42"/>
      <c r="N205" s="42"/>
    </row>
    <row r="206" spans="1:14" s="3" customFormat="1" x14ac:dyDescent="0.25">
      <c r="A206" s="43"/>
      <c r="B206" s="40"/>
      <c r="C206" s="40"/>
      <c r="D206" s="40"/>
      <c r="E206" s="42"/>
      <c r="F206" s="42"/>
      <c r="G206" s="43"/>
      <c r="H206" s="99"/>
      <c r="I206" s="42"/>
      <c r="J206" s="55"/>
      <c r="K206" s="54"/>
      <c r="L206" s="42"/>
      <c r="M206" s="42"/>
      <c r="N206" s="42"/>
    </row>
    <row r="207" spans="1:14" s="3" customFormat="1" x14ac:dyDescent="0.25">
      <c r="A207" s="43"/>
      <c r="B207" s="40"/>
      <c r="C207" s="40"/>
      <c r="D207" s="40"/>
      <c r="E207" s="42"/>
      <c r="F207" s="42"/>
      <c r="G207" s="43"/>
      <c r="H207" s="99"/>
      <c r="I207" s="42"/>
      <c r="J207" s="55"/>
      <c r="K207" s="54"/>
      <c r="L207" s="42"/>
      <c r="M207" s="42"/>
      <c r="N207" s="42"/>
    </row>
    <row r="208" spans="1:14" s="3" customFormat="1" x14ac:dyDescent="0.25">
      <c r="A208" s="43"/>
      <c r="B208" s="40"/>
      <c r="C208" s="40"/>
      <c r="D208" s="40"/>
      <c r="E208" s="42"/>
      <c r="F208" s="42"/>
      <c r="G208" s="43"/>
      <c r="H208" s="99"/>
      <c r="I208" s="42"/>
      <c r="J208" s="55"/>
      <c r="K208" s="54"/>
      <c r="L208" s="42"/>
      <c r="M208" s="42"/>
      <c r="N208" s="42"/>
    </row>
    <row r="209" spans="1:14" s="3" customFormat="1" x14ac:dyDescent="0.25">
      <c r="A209" s="43"/>
      <c r="B209" s="40"/>
      <c r="C209" s="40"/>
      <c r="D209" s="40"/>
      <c r="E209" s="42"/>
      <c r="F209" s="42"/>
      <c r="G209" s="43"/>
      <c r="H209" s="99"/>
      <c r="I209" s="42"/>
      <c r="J209" s="55"/>
      <c r="K209" s="54"/>
      <c r="L209" s="42"/>
      <c r="M209" s="42"/>
      <c r="N209" s="42"/>
    </row>
    <row r="210" spans="1:14" s="3" customFormat="1" x14ac:dyDescent="0.25">
      <c r="A210" s="43"/>
      <c r="B210" s="40"/>
      <c r="C210" s="40"/>
      <c r="D210" s="40"/>
      <c r="E210" s="42"/>
      <c r="F210" s="42"/>
      <c r="G210" s="43"/>
      <c r="H210" s="99"/>
      <c r="I210" s="42"/>
      <c r="J210" s="55"/>
      <c r="K210" s="54"/>
      <c r="L210" s="42"/>
      <c r="M210" s="42"/>
      <c r="N210" s="42"/>
    </row>
    <row r="211" spans="1:14" s="3" customFormat="1" x14ac:dyDescent="0.25">
      <c r="A211" s="43"/>
      <c r="B211" s="40"/>
      <c r="C211" s="40"/>
      <c r="D211" s="40"/>
      <c r="E211" s="42"/>
      <c r="F211" s="42"/>
      <c r="G211" s="43"/>
      <c r="H211" s="99"/>
      <c r="I211" s="42"/>
      <c r="J211" s="55"/>
      <c r="K211" s="54"/>
      <c r="L211" s="42"/>
      <c r="M211" s="42"/>
      <c r="N211" s="42"/>
    </row>
    <row r="212" spans="1:14" s="3" customFormat="1" x14ac:dyDescent="0.25">
      <c r="A212" s="43"/>
      <c r="B212" s="40"/>
      <c r="C212" s="40"/>
      <c r="D212" s="40"/>
      <c r="E212" s="42"/>
      <c r="F212" s="42"/>
      <c r="G212" s="43"/>
      <c r="H212" s="99"/>
      <c r="I212" s="42"/>
      <c r="J212" s="55"/>
      <c r="K212" s="54"/>
      <c r="L212" s="42"/>
      <c r="M212" s="42"/>
      <c r="N212" s="42"/>
    </row>
    <row r="213" spans="1:14" s="3" customFormat="1" x14ac:dyDescent="0.25">
      <c r="A213" s="43"/>
      <c r="B213" s="40"/>
      <c r="C213" s="40"/>
      <c r="D213" s="40"/>
      <c r="E213" s="42"/>
      <c r="F213" s="42"/>
      <c r="G213" s="43"/>
      <c r="H213" s="99"/>
      <c r="I213" s="42"/>
      <c r="J213" s="55"/>
      <c r="K213" s="54"/>
      <c r="L213" s="42"/>
      <c r="M213" s="42"/>
      <c r="N213" s="42"/>
    </row>
    <row r="214" spans="1:14" s="3" customFormat="1" x14ac:dyDescent="0.25">
      <c r="A214" s="43"/>
      <c r="B214" s="40"/>
      <c r="C214" s="40"/>
      <c r="D214" s="40"/>
      <c r="E214" s="42"/>
      <c r="F214" s="42"/>
      <c r="G214" s="43"/>
      <c r="H214" s="99"/>
      <c r="I214" s="42"/>
      <c r="J214" s="55"/>
      <c r="K214" s="54"/>
      <c r="L214" s="42"/>
      <c r="M214" s="42"/>
      <c r="N214" s="42"/>
    </row>
    <row r="215" spans="1:14" s="3" customFormat="1" x14ac:dyDescent="0.25">
      <c r="A215" s="43"/>
      <c r="B215" s="40"/>
      <c r="C215" s="40"/>
      <c r="D215" s="40"/>
      <c r="E215" s="42"/>
      <c r="F215" s="42"/>
      <c r="G215" s="43"/>
      <c r="H215" s="99"/>
      <c r="I215" s="42"/>
      <c r="J215" s="55"/>
      <c r="K215" s="54"/>
      <c r="L215" s="42"/>
      <c r="M215" s="42"/>
      <c r="N215" s="42"/>
    </row>
    <row r="216" spans="1:14" s="3" customFormat="1" x14ac:dyDescent="0.25">
      <c r="A216" s="43"/>
      <c r="B216" s="40"/>
      <c r="C216" s="40"/>
      <c r="D216" s="40"/>
      <c r="E216" s="42"/>
      <c r="F216" s="42"/>
      <c r="G216" s="43"/>
      <c r="H216" s="99"/>
      <c r="I216" s="42"/>
      <c r="J216" s="55"/>
      <c r="K216" s="54"/>
      <c r="L216" s="42"/>
      <c r="M216" s="42"/>
      <c r="N216" s="42"/>
    </row>
    <row r="217" spans="1:14" s="3" customFormat="1" x14ac:dyDescent="0.25">
      <c r="A217" s="43"/>
      <c r="B217" s="40"/>
      <c r="C217" s="40"/>
      <c r="D217" s="40"/>
      <c r="E217" s="42"/>
      <c r="F217" s="42"/>
      <c r="G217" s="43"/>
      <c r="H217" s="99"/>
      <c r="I217" s="42"/>
      <c r="J217" s="55"/>
      <c r="K217" s="54"/>
      <c r="L217" s="42"/>
      <c r="M217" s="42"/>
      <c r="N217" s="42"/>
    </row>
    <row r="218" spans="1:14" s="3" customFormat="1" x14ac:dyDescent="0.25">
      <c r="A218" s="43"/>
      <c r="B218" s="40"/>
      <c r="C218" s="40"/>
      <c r="D218" s="40"/>
      <c r="E218" s="42"/>
      <c r="F218" s="42"/>
      <c r="G218" s="43"/>
      <c r="H218" s="99"/>
      <c r="I218" s="42"/>
      <c r="J218" s="55"/>
      <c r="K218" s="54"/>
      <c r="L218" s="42"/>
      <c r="M218" s="42"/>
      <c r="N218" s="42"/>
    </row>
    <row r="219" spans="1:14" s="3" customFormat="1" x14ac:dyDescent="0.25">
      <c r="A219" s="43"/>
      <c r="B219" s="40"/>
      <c r="C219" s="40"/>
      <c r="D219" s="40"/>
      <c r="E219" s="42"/>
      <c r="F219" s="42"/>
      <c r="G219" s="43"/>
      <c r="H219" s="99"/>
      <c r="I219" s="42"/>
      <c r="J219" s="55"/>
      <c r="K219" s="54"/>
      <c r="L219" s="42"/>
      <c r="M219" s="42"/>
      <c r="N219" s="42"/>
    </row>
    <row r="220" spans="1:14" s="3" customFormat="1" x14ac:dyDescent="0.25">
      <c r="A220" s="43"/>
      <c r="B220" s="40"/>
      <c r="C220" s="40"/>
      <c r="D220" s="40"/>
      <c r="E220" s="42"/>
      <c r="F220" s="42"/>
      <c r="G220" s="43"/>
      <c r="H220" s="99"/>
      <c r="I220" s="42"/>
      <c r="J220" s="55"/>
      <c r="K220" s="54"/>
      <c r="L220" s="42"/>
      <c r="M220" s="42"/>
      <c r="N220" s="42"/>
    </row>
    <row r="221" spans="1:14" s="3" customFormat="1" x14ac:dyDescent="0.25">
      <c r="A221" s="43"/>
      <c r="B221" s="40"/>
      <c r="C221" s="40"/>
      <c r="D221" s="40"/>
      <c r="E221" s="42"/>
      <c r="F221" s="42"/>
      <c r="G221" s="43"/>
      <c r="H221" s="99"/>
      <c r="I221" s="42"/>
      <c r="J221" s="55"/>
      <c r="K221" s="54"/>
      <c r="L221" s="42"/>
      <c r="M221" s="42"/>
      <c r="N221" s="42"/>
    </row>
    <row r="222" spans="1:14" s="3" customFormat="1" x14ac:dyDescent="0.25">
      <c r="A222" s="43"/>
      <c r="B222" s="40"/>
      <c r="C222" s="40"/>
      <c r="D222" s="40"/>
      <c r="E222" s="42"/>
      <c r="F222" s="42"/>
      <c r="G222" s="43"/>
      <c r="H222" s="99"/>
      <c r="I222" s="42"/>
      <c r="J222" s="55"/>
      <c r="K222" s="54"/>
      <c r="L222" s="42"/>
      <c r="M222" s="42"/>
      <c r="N222" s="42"/>
    </row>
    <row r="223" spans="1:14" s="3" customFormat="1" x14ac:dyDescent="0.25">
      <c r="A223" s="43"/>
      <c r="B223" s="40"/>
      <c r="C223" s="40"/>
      <c r="D223" s="40"/>
      <c r="E223" s="42"/>
      <c r="F223" s="42"/>
      <c r="G223" s="43"/>
      <c r="H223" s="99"/>
      <c r="I223" s="42"/>
      <c r="J223" s="55"/>
      <c r="K223" s="54"/>
      <c r="L223" s="42"/>
      <c r="M223" s="42"/>
      <c r="N223" s="42"/>
    </row>
    <row r="224" spans="1:14" s="3" customFormat="1" x14ac:dyDescent="0.25">
      <c r="A224" s="43"/>
      <c r="B224" s="40"/>
      <c r="C224" s="40"/>
      <c r="D224" s="40"/>
      <c r="E224" s="42"/>
      <c r="F224" s="42"/>
      <c r="G224" s="43"/>
      <c r="H224" s="99"/>
      <c r="I224" s="42"/>
      <c r="J224" s="55"/>
      <c r="K224" s="54"/>
      <c r="L224" s="42"/>
      <c r="M224" s="42"/>
      <c r="N224" s="42"/>
    </row>
    <row r="225" spans="1:14" s="3" customFormat="1" x14ac:dyDescent="0.25">
      <c r="A225" s="43"/>
      <c r="B225" s="40"/>
      <c r="C225" s="40"/>
      <c r="D225" s="40"/>
      <c r="E225" s="42"/>
      <c r="F225" s="42"/>
      <c r="G225" s="43"/>
      <c r="H225" s="99"/>
      <c r="I225" s="42"/>
      <c r="J225" s="55"/>
      <c r="K225" s="54"/>
      <c r="L225" s="42"/>
      <c r="M225" s="42"/>
      <c r="N225" s="42"/>
    </row>
    <row r="226" spans="1:14" s="3" customFormat="1" x14ac:dyDescent="0.25">
      <c r="A226" s="43"/>
      <c r="B226" s="40"/>
      <c r="C226" s="40"/>
      <c r="D226" s="40"/>
      <c r="E226" s="42"/>
      <c r="F226" s="42"/>
      <c r="G226" s="43"/>
      <c r="H226" s="99"/>
      <c r="I226" s="42"/>
      <c r="J226" s="55"/>
      <c r="K226" s="54"/>
      <c r="L226" s="42"/>
      <c r="M226" s="42"/>
      <c r="N226" s="42"/>
    </row>
    <row r="227" spans="1:14" s="3" customFormat="1" x14ac:dyDescent="0.25">
      <c r="A227" s="43"/>
      <c r="B227" s="40"/>
      <c r="C227" s="40"/>
      <c r="D227" s="40"/>
      <c r="E227" s="42"/>
      <c r="F227" s="42"/>
      <c r="G227" s="43"/>
      <c r="H227" s="99"/>
      <c r="I227" s="42"/>
      <c r="J227" s="55"/>
      <c r="K227" s="54"/>
      <c r="L227" s="42"/>
      <c r="M227" s="42"/>
      <c r="N227" s="42"/>
    </row>
    <row r="228" spans="1:14" s="3" customFormat="1" x14ac:dyDescent="0.25">
      <c r="A228" s="43"/>
      <c r="B228" s="40"/>
      <c r="C228" s="40"/>
      <c r="D228" s="40"/>
      <c r="E228" s="42"/>
      <c r="F228" s="42"/>
      <c r="G228" s="43"/>
      <c r="H228" s="99"/>
      <c r="I228" s="42"/>
      <c r="J228" s="55"/>
      <c r="K228" s="54"/>
      <c r="L228" s="42"/>
      <c r="M228" s="42"/>
      <c r="N228" s="42"/>
    </row>
    <row r="229" spans="1:14" s="3" customFormat="1" x14ac:dyDescent="0.25">
      <c r="A229" s="43"/>
      <c r="B229" s="40"/>
      <c r="C229" s="40"/>
      <c r="D229" s="40"/>
      <c r="E229" s="42"/>
      <c r="F229" s="42"/>
      <c r="G229" s="43"/>
      <c r="H229" s="99"/>
      <c r="I229" s="42"/>
      <c r="J229" s="55"/>
      <c r="K229" s="54"/>
      <c r="L229" s="42"/>
      <c r="M229" s="42"/>
      <c r="N229" s="42"/>
    </row>
    <row r="230" spans="1:14" s="3" customFormat="1" x14ac:dyDescent="0.25">
      <c r="A230" s="43"/>
      <c r="B230" s="40"/>
      <c r="C230" s="40"/>
      <c r="D230" s="40"/>
      <c r="E230" s="42"/>
      <c r="F230" s="42"/>
      <c r="G230" s="43"/>
      <c r="H230" s="99"/>
      <c r="I230" s="42"/>
      <c r="J230" s="55"/>
      <c r="K230" s="54"/>
      <c r="L230" s="42"/>
      <c r="M230" s="42"/>
      <c r="N230" s="42"/>
    </row>
    <row r="231" spans="1:14" s="3" customFormat="1" x14ac:dyDescent="0.25">
      <c r="A231" s="43"/>
      <c r="B231" s="40"/>
      <c r="C231" s="40"/>
      <c r="D231" s="40"/>
      <c r="E231" s="42"/>
      <c r="F231" s="42"/>
      <c r="G231" s="43"/>
      <c r="H231" s="99"/>
      <c r="I231" s="42"/>
      <c r="J231" s="55"/>
      <c r="K231" s="54"/>
      <c r="L231" s="42"/>
      <c r="M231" s="42"/>
      <c r="N231" s="42"/>
    </row>
    <row r="232" spans="1:14" s="3" customFormat="1" x14ac:dyDescent="0.25">
      <c r="A232" s="43"/>
      <c r="B232" s="40"/>
      <c r="C232" s="40"/>
      <c r="D232" s="40"/>
      <c r="E232" s="42"/>
      <c r="F232" s="42"/>
      <c r="G232" s="43"/>
      <c r="H232" s="99"/>
      <c r="I232" s="42"/>
      <c r="J232" s="55"/>
      <c r="K232" s="54"/>
      <c r="L232" s="42"/>
      <c r="M232" s="42"/>
      <c r="N232" s="42"/>
    </row>
    <row r="233" spans="1:14" s="3" customFormat="1" x14ac:dyDescent="0.25">
      <c r="A233" s="43"/>
      <c r="B233" s="40"/>
      <c r="C233" s="40"/>
      <c r="D233" s="40"/>
      <c r="E233" s="42"/>
      <c r="F233" s="42"/>
      <c r="G233" s="43"/>
      <c r="H233" s="99"/>
      <c r="I233" s="42"/>
      <c r="J233" s="55"/>
      <c r="K233" s="54"/>
      <c r="L233" s="42"/>
      <c r="M233" s="42"/>
      <c r="N233" s="42"/>
    </row>
    <row r="234" spans="1:14" s="3" customFormat="1" x14ac:dyDescent="0.25">
      <c r="A234" s="43"/>
      <c r="B234" s="40"/>
      <c r="C234" s="40"/>
      <c r="D234" s="40"/>
      <c r="E234" s="42"/>
      <c r="F234" s="42"/>
      <c r="G234" s="43"/>
      <c r="H234" s="99"/>
      <c r="I234" s="42"/>
      <c r="J234" s="55"/>
      <c r="K234" s="54"/>
      <c r="L234" s="42"/>
      <c r="M234" s="42"/>
      <c r="N234" s="42"/>
    </row>
    <row r="235" spans="1:14" s="3" customFormat="1" x14ac:dyDescent="0.25">
      <c r="A235" s="43"/>
      <c r="B235" s="40"/>
      <c r="C235" s="40"/>
      <c r="D235" s="40"/>
      <c r="E235" s="42"/>
      <c r="F235" s="42"/>
      <c r="G235" s="43"/>
      <c r="H235" s="99"/>
      <c r="I235" s="42"/>
      <c r="J235" s="55"/>
      <c r="K235" s="54"/>
      <c r="L235" s="42"/>
      <c r="M235" s="42"/>
      <c r="N235" s="42"/>
    </row>
    <row r="236" spans="1:14" s="3" customFormat="1" x14ac:dyDescent="0.25">
      <c r="A236" s="43"/>
      <c r="B236" s="40"/>
      <c r="C236" s="40"/>
      <c r="D236" s="40"/>
      <c r="E236" s="42"/>
      <c r="F236" s="42"/>
      <c r="G236" s="43"/>
      <c r="H236" s="99"/>
      <c r="I236" s="42"/>
      <c r="J236" s="55"/>
      <c r="K236" s="54"/>
      <c r="L236" s="42"/>
      <c r="M236" s="42"/>
      <c r="N236" s="42"/>
    </row>
    <row r="237" spans="1:14" s="3" customFormat="1" x14ac:dyDescent="0.25">
      <c r="A237" s="43"/>
      <c r="B237" s="40"/>
      <c r="C237" s="40"/>
      <c r="D237" s="40"/>
      <c r="E237" s="42"/>
      <c r="F237" s="42"/>
      <c r="G237" s="43"/>
      <c r="H237" s="99"/>
      <c r="I237" s="42"/>
      <c r="J237" s="55"/>
      <c r="K237" s="54"/>
      <c r="L237" s="42"/>
      <c r="M237" s="42"/>
      <c r="N237" s="42"/>
    </row>
    <row r="238" spans="1:14" s="3" customFormat="1" x14ac:dyDescent="0.25">
      <c r="A238" s="43"/>
      <c r="B238" s="40"/>
      <c r="C238" s="40"/>
      <c r="D238" s="40"/>
      <c r="E238" s="42"/>
      <c r="F238" s="42"/>
      <c r="G238" s="43"/>
      <c r="H238" s="99"/>
      <c r="I238" s="42"/>
      <c r="J238" s="55"/>
      <c r="K238" s="54"/>
      <c r="L238" s="42"/>
      <c r="M238" s="42"/>
      <c r="N238" s="42"/>
    </row>
    <row r="239" spans="1:14" s="3" customFormat="1" x14ac:dyDescent="0.25">
      <c r="A239" s="43"/>
      <c r="B239" s="40"/>
      <c r="C239" s="40"/>
      <c r="D239" s="40"/>
      <c r="E239" s="42"/>
      <c r="F239" s="42"/>
      <c r="G239" s="43"/>
      <c r="H239" s="99"/>
      <c r="I239" s="42"/>
      <c r="J239" s="55"/>
      <c r="K239" s="54"/>
      <c r="L239" s="42"/>
      <c r="M239" s="42"/>
      <c r="N239" s="42"/>
    </row>
    <row r="240" spans="1:14" s="3" customFormat="1" x14ac:dyDescent="0.25">
      <c r="A240" s="43"/>
      <c r="B240" s="40"/>
      <c r="C240" s="40"/>
      <c r="D240" s="40"/>
      <c r="E240" s="42"/>
      <c r="F240" s="42"/>
      <c r="G240" s="43"/>
      <c r="H240" s="99"/>
      <c r="I240" s="42"/>
      <c r="J240" s="55"/>
      <c r="K240" s="54"/>
      <c r="L240" s="42"/>
      <c r="M240" s="42"/>
      <c r="N240" s="42"/>
    </row>
    <row r="241" spans="1:14" s="3" customFormat="1" x14ac:dyDescent="0.25">
      <c r="A241" s="43"/>
      <c r="B241" s="40"/>
      <c r="C241" s="40"/>
      <c r="D241" s="40"/>
      <c r="E241" s="42"/>
      <c r="F241" s="42"/>
      <c r="G241" s="43"/>
      <c r="H241" s="99"/>
      <c r="I241" s="42"/>
      <c r="J241" s="55"/>
      <c r="K241" s="54"/>
      <c r="L241" s="42"/>
      <c r="M241" s="42"/>
      <c r="N241" s="42"/>
    </row>
  </sheetData>
  <sheetProtection password="C4AC" sheet="1" objects="1" scenarios="1"/>
  <customSheetViews>
    <customSheetView guid="{93EF45B0-20D0-404F-AB5B-591FC262FEE6}" hiddenColumns="1" topLeftCell="C1">
      <selection activeCell="F4" sqref="F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02"/>
  <sheetViews>
    <sheetView topLeftCell="B1" workbookViewId="0">
      <selection activeCell="K1" sqref="K1:N1048576"/>
    </sheetView>
  </sheetViews>
  <sheetFormatPr defaultColWidth="8.85546875" defaultRowHeight="15" x14ac:dyDescent="0.25"/>
  <cols>
    <col min="1" max="1" width="8.85546875" style="43"/>
    <col min="2" max="2" width="16.28515625" style="40" customWidth="1"/>
    <col min="3" max="3" width="34.28515625" style="40" customWidth="1"/>
    <col min="4" max="4" width="28.5703125" style="40" customWidth="1"/>
    <col min="5" max="6" width="15.7109375" style="42" customWidth="1"/>
    <col min="7" max="7" width="11.7109375" style="43" customWidth="1"/>
    <col min="8" max="8" width="17.140625" style="54" customWidth="1"/>
    <col min="9" max="9" width="15.42578125" style="42" customWidth="1"/>
    <col min="10" max="10" width="16.28515625" style="55" customWidth="1"/>
    <col min="11" max="11" width="22" style="54" hidden="1" customWidth="1"/>
    <col min="12" max="12" width="17.5703125" style="42" hidden="1" customWidth="1"/>
    <col min="13" max="13" width="13.85546875" style="42" hidden="1" customWidth="1"/>
    <col min="14" max="14" width="11.5703125" style="42" hidden="1" customWidth="1"/>
    <col min="15" max="16384" width="8.85546875" style="3"/>
  </cols>
  <sheetData>
    <row r="1" spans="1:14" x14ac:dyDescent="0.25">
      <c r="A1" s="10" t="s">
        <v>126</v>
      </c>
    </row>
    <row r="3" spans="1:14" s="43" customFormat="1" ht="60" x14ac:dyDescent="0.25">
      <c r="A3" s="72" t="s">
        <v>20</v>
      </c>
      <c r="B3" s="72" t="s">
        <v>14</v>
      </c>
      <c r="C3" s="72" t="s">
        <v>37</v>
      </c>
      <c r="D3" s="72" t="s">
        <v>120</v>
      </c>
      <c r="E3" s="74" t="s">
        <v>137</v>
      </c>
      <c r="F3" s="74" t="s">
        <v>135</v>
      </c>
      <c r="G3" s="72" t="s">
        <v>7</v>
      </c>
      <c r="H3" s="75" t="s">
        <v>8</v>
      </c>
      <c r="I3" s="63" t="s">
        <v>113</v>
      </c>
      <c r="J3" s="76" t="s">
        <v>114</v>
      </c>
      <c r="K3" s="69" t="s">
        <v>10</v>
      </c>
      <c r="L3" s="70" t="s">
        <v>115</v>
      </c>
      <c r="M3" s="79" t="s">
        <v>104</v>
      </c>
      <c r="N3" s="79" t="s">
        <v>31</v>
      </c>
    </row>
    <row r="4" spans="1:14" x14ac:dyDescent="0.25">
      <c r="A4" s="33"/>
      <c r="B4" s="30"/>
      <c r="C4" s="30"/>
      <c r="D4" s="30"/>
      <c r="E4" s="32"/>
      <c r="F4" s="32"/>
      <c r="G4" s="33"/>
      <c r="H4" s="34"/>
      <c r="I4" s="36">
        <f>IF(H4="",(E4+F4),(E4+F4)/H4)</f>
        <v>0</v>
      </c>
      <c r="J4" s="222"/>
      <c r="K4" s="34"/>
      <c r="L4" s="36">
        <f>IF(K4&gt;0,#REF!*(E4+F4)/K4,I4)</f>
        <v>0</v>
      </c>
      <c r="M4" s="32"/>
      <c r="N4" s="36">
        <f t="shared" ref="N4:N67" si="0">L4-M4</f>
        <v>0</v>
      </c>
    </row>
    <row r="5" spans="1:14" x14ac:dyDescent="0.25">
      <c r="A5" s="33"/>
      <c r="B5" s="30"/>
      <c r="C5" s="30"/>
      <c r="D5" s="30"/>
      <c r="E5" s="32"/>
      <c r="F5" s="32"/>
      <c r="G5" s="33"/>
      <c r="H5" s="34"/>
      <c r="I5" s="36">
        <f t="shared" ref="I5:I68" si="1">IF(H5="",(E5+F5),(E5+F5)/H5)</f>
        <v>0</v>
      </c>
      <c r="J5" s="222"/>
      <c r="K5" s="34"/>
      <c r="L5" s="36">
        <f>IF(K5&gt;0,#REF!*(E5+F5)/K5,I5)</f>
        <v>0</v>
      </c>
      <c r="M5" s="32"/>
      <c r="N5" s="36">
        <f t="shared" si="0"/>
        <v>0</v>
      </c>
    </row>
    <row r="6" spans="1:14" x14ac:dyDescent="0.25">
      <c r="A6" s="33"/>
      <c r="B6" s="30"/>
      <c r="C6" s="30"/>
      <c r="D6" s="30"/>
      <c r="E6" s="32"/>
      <c r="F6" s="32"/>
      <c r="G6" s="33"/>
      <c r="H6" s="34"/>
      <c r="I6" s="36">
        <f t="shared" si="1"/>
        <v>0</v>
      </c>
      <c r="J6" s="222"/>
      <c r="K6" s="34"/>
      <c r="L6" s="36">
        <f>IF(K6&gt;0,#REF!*(E6+F6)/K6,I6)</f>
        <v>0</v>
      </c>
      <c r="M6" s="32"/>
      <c r="N6" s="36">
        <f t="shared" si="0"/>
        <v>0</v>
      </c>
    </row>
    <row r="7" spans="1:14" x14ac:dyDescent="0.25">
      <c r="A7" s="33"/>
      <c r="B7" s="30"/>
      <c r="C7" s="30"/>
      <c r="D7" s="30"/>
      <c r="E7" s="32"/>
      <c r="F7" s="32"/>
      <c r="G7" s="33"/>
      <c r="H7" s="34"/>
      <c r="I7" s="36">
        <f t="shared" si="1"/>
        <v>0</v>
      </c>
      <c r="J7" s="222"/>
      <c r="K7" s="34"/>
      <c r="L7" s="36">
        <f>IF(K7&gt;0,#REF!*(E7+F7)/K7,I7)</f>
        <v>0</v>
      </c>
      <c r="M7" s="32"/>
      <c r="N7" s="36">
        <f t="shared" si="0"/>
        <v>0</v>
      </c>
    </row>
    <row r="8" spans="1:14" x14ac:dyDescent="0.25">
      <c r="A8" s="33"/>
      <c r="B8" s="30"/>
      <c r="C8" s="30"/>
      <c r="D8" s="30"/>
      <c r="E8" s="32"/>
      <c r="F8" s="32"/>
      <c r="G8" s="33"/>
      <c r="H8" s="34"/>
      <c r="I8" s="36">
        <f t="shared" si="1"/>
        <v>0</v>
      </c>
      <c r="J8" s="222"/>
      <c r="K8" s="34"/>
      <c r="L8" s="36">
        <f>IF(K8&gt;0,#REF!*(E8+F8)/K8,I8)</f>
        <v>0</v>
      </c>
      <c r="M8" s="32"/>
      <c r="N8" s="36">
        <f t="shared" si="0"/>
        <v>0</v>
      </c>
    </row>
    <row r="9" spans="1:14" x14ac:dyDescent="0.25">
      <c r="A9" s="33"/>
      <c r="B9" s="30"/>
      <c r="C9" s="30"/>
      <c r="D9" s="30"/>
      <c r="E9" s="32"/>
      <c r="F9" s="32"/>
      <c r="G9" s="33"/>
      <c r="H9" s="34"/>
      <c r="I9" s="36">
        <f t="shared" si="1"/>
        <v>0</v>
      </c>
      <c r="J9" s="222"/>
      <c r="K9" s="34"/>
      <c r="L9" s="36">
        <f>IF(K9&gt;0,#REF!*(E9+F9)/K9,I9)</f>
        <v>0</v>
      </c>
      <c r="M9" s="32"/>
      <c r="N9" s="36">
        <f t="shared" si="0"/>
        <v>0</v>
      </c>
    </row>
    <row r="10" spans="1:14" x14ac:dyDescent="0.25">
      <c r="A10" s="33"/>
      <c r="B10" s="30"/>
      <c r="C10" s="30"/>
      <c r="D10" s="30"/>
      <c r="E10" s="32"/>
      <c r="F10" s="32"/>
      <c r="G10" s="33"/>
      <c r="H10" s="34"/>
      <c r="I10" s="36">
        <f t="shared" si="1"/>
        <v>0</v>
      </c>
      <c r="J10" s="222"/>
      <c r="K10" s="34"/>
      <c r="L10" s="36">
        <f>IF(K10&gt;0,#REF!*(E10+F10)/K10,I10)</f>
        <v>0</v>
      </c>
      <c r="M10" s="32"/>
      <c r="N10" s="36">
        <f t="shared" si="0"/>
        <v>0</v>
      </c>
    </row>
    <row r="11" spans="1:14" x14ac:dyDescent="0.25">
      <c r="A11" s="33"/>
      <c r="B11" s="30"/>
      <c r="C11" s="30"/>
      <c r="D11" s="30"/>
      <c r="E11" s="32"/>
      <c r="F11" s="32"/>
      <c r="G11" s="33"/>
      <c r="H11" s="34"/>
      <c r="I11" s="36">
        <f t="shared" si="1"/>
        <v>0</v>
      </c>
      <c r="J11" s="222"/>
      <c r="K11" s="34"/>
      <c r="L11" s="36">
        <f>IF(K11&gt;0,#REF!*(E11+F11)/K11,I11)</f>
        <v>0</v>
      </c>
      <c r="M11" s="32"/>
      <c r="N11" s="36">
        <f t="shared" si="0"/>
        <v>0</v>
      </c>
    </row>
    <row r="12" spans="1:14" x14ac:dyDescent="0.25">
      <c r="A12" s="33"/>
      <c r="B12" s="30"/>
      <c r="C12" s="30"/>
      <c r="D12" s="30"/>
      <c r="E12" s="32"/>
      <c r="F12" s="32"/>
      <c r="G12" s="33"/>
      <c r="H12" s="34"/>
      <c r="I12" s="36">
        <f t="shared" si="1"/>
        <v>0</v>
      </c>
      <c r="J12" s="222"/>
      <c r="K12" s="34"/>
      <c r="L12" s="36">
        <f>IF(K12&gt;0,#REF!*(E12+F12)/K12,I12)</f>
        <v>0</v>
      </c>
      <c r="M12" s="32"/>
      <c r="N12" s="36">
        <f t="shared" si="0"/>
        <v>0</v>
      </c>
    </row>
    <row r="13" spans="1:14" x14ac:dyDescent="0.25">
      <c r="A13" s="33"/>
      <c r="B13" s="30"/>
      <c r="C13" s="30"/>
      <c r="D13" s="30"/>
      <c r="E13" s="32"/>
      <c r="F13" s="32"/>
      <c r="G13" s="33"/>
      <c r="H13" s="34"/>
      <c r="I13" s="36">
        <f t="shared" si="1"/>
        <v>0</v>
      </c>
      <c r="J13" s="222"/>
      <c r="K13" s="34"/>
      <c r="L13" s="36">
        <f>IF(K13&gt;0,#REF!*(E13+F13)/K13,I13)</f>
        <v>0</v>
      </c>
      <c r="M13" s="32"/>
      <c r="N13" s="36">
        <f t="shared" si="0"/>
        <v>0</v>
      </c>
    </row>
    <row r="14" spans="1:14" x14ac:dyDescent="0.25">
      <c r="A14" s="33"/>
      <c r="B14" s="30"/>
      <c r="C14" s="30"/>
      <c r="D14" s="30"/>
      <c r="E14" s="32"/>
      <c r="F14" s="32"/>
      <c r="G14" s="33"/>
      <c r="H14" s="34"/>
      <c r="I14" s="36">
        <f t="shared" si="1"/>
        <v>0</v>
      </c>
      <c r="J14" s="222"/>
      <c r="K14" s="34"/>
      <c r="L14" s="36">
        <f>IF(K14&gt;0,#REF!*(E14+F14)/K14,I14)</f>
        <v>0</v>
      </c>
      <c r="M14" s="32"/>
      <c r="N14" s="36">
        <f t="shared" si="0"/>
        <v>0</v>
      </c>
    </row>
    <row r="15" spans="1:14" x14ac:dyDescent="0.25">
      <c r="A15" s="33"/>
      <c r="B15" s="30"/>
      <c r="C15" s="30"/>
      <c r="D15" s="30"/>
      <c r="E15" s="32"/>
      <c r="F15" s="32"/>
      <c r="G15" s="33"/>
      <c r="H15" s="34"/>
      <c r="I15" s="36">
        <f t="shared" si="1"/>
        <v>0</v>
      </c>
      <c r="J15" s="222"/>
      <c r="K15" s="34"/>
      <c r="L15" s="36">
        <f>IF(K15&gt;0,#REF!*(E15+F15)/K15,I15)</f>
        <v>0</v>
      </c>
      <c r="M15" s="32"/>
      <c r="N15" s="36">
        <f t="shared" si="0"/>
        <v>0</v>
      </c>
    </row>
    <row r="16" spans="1:14" x14ac:dyDescent="0.25">
      <c r="A16" s="33"/>
      <c r="B16" s="30"/>
      <c r="C16" s="30"/>
      <c r="D16" s="30"/>
      <c r="E16" s="32"/>
      <c r="F16" s="32"/>
      <c r="G16" s="33"/>
      <c r="H16" s="34"/>
      <c r="I16" s="36">
        <f t="shared" si="1"/>
        <v>0</v>
      </c>
      <c r="J16" s="222"/>
      <c r="K16" s="34"/>
      <c r="L16" s="36">
        <f>IF(K16&gt;0,#REF!*(E16+F16)/K16,I16)</f>
        <v>0</v>
      </c>
      <c r="M16" s="32"/>
      <c r="N16" s="36">
        <f t="shared" si="0"/>
        <v>0</v>
      </c>
    </row>
    <row r="17" spans="1:14" x14ac:dyDescent="0.25">
      <c r="A17" s="33"/>
      <c r="B17" s="30"/>
      <c r="C17" s="30"/>
      <c r="D17" s="30"/>
      <c r="E17" s="32"/>
      <c r="F17" s="32"/>
      <c r="G17" s="33"/>
      <c r="H17" s="34"/>
      <c r="I17" s="36">
        <f t="shared" si="1"/>
        <v>0</v>
      </c>
      <c r="J17" s="222"/>
      <c r="K17" s="34"/>
      <c r="L17" s="36">
        <f>IF(K17&gt;0,#REF!*(E17+F17)/K17,I17)</f>
        <v>0</v>
      </c>
      <c r="M17" s="32"/>
      <c r="N17" s="36">
        <f t="shared" si="0"/>
        <v>0</v>
      </c>
    </row>
    <row r="18" spans="1:14" x14ac:dyDescent="0.25">
      <c r="A18" s="33"/>
      <c r="B18" s="30"/>
      <c r="C18" s="30"/>
      <c r="D18" s="30"/>
      <c r="E18" s="32"/>
      <c r="F18" s="32"/>
      <c r="G18" s="33"/>
      <c r="H18" s="34"/>
      <c r="I18" s="36">
        <f t="shared" si="1"/>
        <v>0</v>
      </c>
      <c r="J18" s="222"/>
      <c r="K18" s="34"/>
      <c r="L18" s="36">
        <f>IF(K18&gt;0,#REF!*(E18+F18)/K18,I18)</f>
        <v>0</v>
      </c>
      <c r="M18" s="32"/>
      <c r="N18" s="36">
        <f t="shared" si="0"/>
        <v>0</v>
      </c>
    </row>
    <row r="19" spans="1:14" x14ac:dyDescent="0.25">
      <c r="A19" s="33"/>
      <c r="B19" s="30"/>
      <c r="C19" s="30"/>
      <c r="D19" s="30"/>
      <c r="E19" s="32"/>
      <c r="F19" s="32"/>
      <c r="G19" s="33"/>
      <c r="H19" s="34"/>
      <c r="I19" s="36">
        <f t="shared" si="1"/>
        <v>0</v>
      </c>
      <c r="J19" s="222"/>
      <c r="K19" s="34"/>
      <c r="L19" s="36">
        <f>IF(K19&gt;0,#REF!*(E19+F19)/K19,I19)</f>
        <v>0</v>
      </c>
      <c r="M19" s="32"/>
      <c r="N19" s="36">
        <f t="shared" si="0"/>
        <v>0</v>
      </c>
    </row>
    <row r="20" spans="1:14" x14ac:dyDescent="0.25">
      <c r="A20" s="33"/>
      <c r="B20" s="30"/>
      <c r="C20" s="30"/>
      <c r="D20" s="30"/>
      <c r="E20" s="32"/>
      <c r="F20" s="32"/>
      <c r="G20" s="33"/>
      <c r="H20" s="34"/>
      <c r="I20" s="36">
        <f t="shared" si="1"/>
        <v>0</v>
      </c>
      <c r="J20" s="222"/>
      <c r="K20" s="34"/>
      <c r="L20" s="36">
        <f>IF(K20&gt;0,#REF!*(E20+F20)/K20,I20)</f>
        <v>0</v>
      </c>
      <c r="M20" s="32"/>
      <c r="N20" s="36">
        <f t="shared" si="0"/>
        <v>0</v>
      </c>
    </row>
    <row r="21" spans="1:14" x14ac:dyDescent="0.25">
      <c r="A21" s="33"/>
      <c r="B21" s="30"/>
      <c r="C21" s="30"/>
      <c r="D21" s="30"/>
      <c r="E21" s="32"/>
      <c r="F21" s="32"/>
      <c r="G21" s="33"/>
      <c r="H21" s="34"/>
      <c r="I21" s="36">
        <f t="shared" si="1"/>
        <v>0</v>
      </c>
      <c r="J21" s="222"/>
      <c r="K21" s="34"/>
      <c r="L21" s="36">
        <f>IF(K21&gt;0,#REF!*(E21+F21)/K21,I21)</f>
        <v>0</v>
      </c>
      <c r="M21" s="32"/>
      <c r="N21" s="36">
        <f t="shared" si="0"/>
        <v>0</v>
      </c>
    </row>
    <row r="22" spans="1:14" x14ac:dyDescent="0.25">
      <c r="A22" s="33"/>
      <c r="B22" s="30"/>
      <c r="C22" s="30"/>
      <c r="D22" s="30"/>
      <c r="E22" s="32"/>
      <c r="F22" s="32"/>
      <c r="G22" s="33"/>
      <c r="H22" s="34"/>
      <c r="I22" s="36">
        <f t="shared" si="1"/>
        <v>0</v>
      </c>
      <c r="J22" s="222"/>
      <c r="K22" s="34"/>
      <c r="L22" s="36">
        <f>IF(K22&gt;0,#REF!*(E22+F22)/K22,I22)</f>
        <v>0</v>
      </c>
      <c r="M22" s="32"/>
      <c r="N22" s="36">
        <f t="shared" si="0"/>
        <v>0</v>
      </c>
    </row>
    <row r="23" spans="1:14" x14ac:dyDescent="0.25">
      <c r="A23" s="33"/>
      <c r="B23" s="30"/>
      <c r="C23" s="30"/>
      <c r="D23" s="30"/>
      <c r="E23" s="32"/>
      <c r="F23" s="32"/>
      <c r="G23" s="33"/>
      <c r="H23" s="34"/>
      <c r="I23" s="36">
        <f t="shared" si="1"/>
        <v>0</v>
      </c>
      <c r="J23" s="222"/>
      <c r="K23" s="34"/>
      <c r="L23" s="36">
        <f>IF(K23&gt;0,#REF!*(E23+F23)/K23,I23)</f>
        <v>0</v>
      </c>
      <c r="M23" s="32"/>
      <c r="N23" s="36">
        <f t="shared" si="0"/>
        <v>0</v>
      </c>
    </row>
    <row r="24" spans="1:14" x14ac:dyDescent="0.25">
      <c r="A24" s="33"/>
      <c r="B24" s="30"/>
      <c r="C24" s="30"/>
      <c r="D24" s="30"/>
      <c r="E24" s="32"/>
      <c r="F24" s="32"/>
      <c r="G24" s="33"/>
      <c r="H24" s="34"/>
      <c r="I24" s="36">
        <f t="shared" si="1"/>
        <v>0</v>
      </c>
      <c r="J24" s="222"/>
      <c r="K24" s="34"/>
      <c r="L24" s="36">
        <f>IF(K24&gt;0,#REF!*(E24+F24)/K24,I24)</f>
        <v>0</v>
      </c>
      <c r="M24" s="32"/>
      <c r="N24" s="36">
        <f t="shared" si="0"/>
        <v>0</v>
      </c>
    </row>
    <row r="25" spans="1:14" x14ac:dyDescent="0.25">
      <c r="A25" s="33"/>
      <c r="B25" s="30"/>
      <c r="C25" s="30"/>
      <c r="D25" s="30"/>
      <c r="E25" s="32"/>
      <c r="F25" s="32"/>
      <c r="G25" s="33"/>
      <c r="H25" s="34"/>
      <c r="I25" s="36">
        <f t="shared" si="1"/>
        <v>0</v>
      </c>
      <c r="J25" s="222"/>
      <c r="K25" s="34"/>
      <c r="L25" s="36">
        <f>IF(K25&gt;0,#REF!*(E25+F25)/K25,I25)</f>
        <v>0</v>
      </c>
      <c r="M25" s="32"/>
      <c r="N25" s="36">
        <f t="shared" si="0"/>
        <v>0</v>
      </c>
    </row>
    <row r="26" spans="1:14" x14ac:dyDescent="0.25">
      <c r="A26" s="33"/>
      <c r="B26" s="30"/>
      <c r="C26" s="30"/>
      <c r="D26" s="30"/>
      <c r="E26" s="32"/>
      <c r="F26" s="32"/>
      <c r="G26" s="33"/>
      <c r="H26" s="34"/>
      <c r="I26" s="36">
        <f t="shared" si="1"/>
        <v>0</v>
      </c>
      <c r="J26" s="222"/>
      <c r="K26" s="34"/>
      <c r="L26" s="36">
        <f>IF(K26&gt;0,#REF!*(E26+F26)/K26,I26)</f>
        <v>0</v>
      </c>
      <c r="M26" s="32"/>
      <c r="N26" s="36">
        <f t="shared" si="0"/>
        <v>0</v>
      </c>
    </row>
    <row r="27" spans="1:14" x14ac:dyDescent="0.25">
      <c r="A27" s="33"/>
      <c r="B27" s="30"/>
      <c r="C27" s="30"/>
      <c r="D27" s="30"/>
      <c r="E27" s="32"/>
      <c r="F27" s="32"/>
      <c r="G27" s="33"/>
      <c r="H27" s="34"/>
      <c r="I27" s="36">
        <f t="shared" si="1"/>
        <v>0</v>
      </c>
      <c r="J27" s="222"/>
      <c r="K27" s="34"/>
      <c r="L27" s="36">
        <f>IF(K27&gt;0,#REF!*(E27+F27)/K27,I27)</f>
        <v>0</v>
      </c>
      <c r="M27" s="32"/>
      <c r="N27" s="36">
        <f t="shared" si="0"/>
        <v>0</v>
      </c>
    </row>
    <row r="28" spans="1:14" x14ac:dyDescent="0.25">
      <c r="A28" s="33"/>
      <c r="B28" s="30"/>
      <c r="C28" s="30"/>
      <c r="D28" s="30"/>
      <c r="E28" s="32"/>
      <c r="F28" s="32"/>
      <c r="G28" s="33"/>
      <c r="H28" s="34"/>
      <c r="I28" s="36">
        <f t="shared" si="1"/>
        <v>0</v>
      </c>
      <c r="J28" s="222"/>
      <c r="K28" s="34"/>
      <c r="L28" s="36">
        <f>IF(K28&gt;0,#REF!*(E28+F28)/K28,I28)</f>
        <v>0</v>
      </c>
      <c r="M28" s="32"/>
      <c r="N28" s="36">
        <f t="shared" si="0"/>
        <v>0</v>
      </c>
    </row>
    <row r="29" spans="1:14" x14ac:dyDescent="0.25">
      <c r="A29" s="33"/>
      <c r="B29" s="30"/>
      <c r="C29" s="30"/>
      <c r="D29" s="30"/>
      <c r="E29" s="32"/>
      <c r="F29" s="32"/>
      <c r="G29" s="33"/>
      <c r="H29" s="34"/>
      <c r="I29" s="36">
        <f t="shared" si="1"/>
        <v>0</v>
      </c>
      <c r="J29" s="222"/>
      <c r="K29" s="34"/>
      <c r="L29" s="36">
        <f>IF(K29&gt;0,#REF!*(E29+F29)/K29,I29)</f>
        <v>0</v>
      </c>
      <c r="M29" s="32"/>
      <c r="N29" s="36">
        <f t="shared" si="0"/>
        <v>0</v>
      </c>
    </row>
    <row r="30" spans="1:14" x14ac:dyDescent="0.25">
      <c r="A30" s="33"/>
      <c r="B30" s="30"/>
      <c r="C30" s="30"/>
      <c r="D30" s="30"/>
      <c r="E30" s="32"/>
      <c r="F30" s="32"/>
      <c r="G30" s="33"/>
      <c r="H30" s="34"/>
      <c r="I30" s="36">
        <f t="shared" si="1"/>
        <v>0</v>
      </c>
      <c r="J30" s="222"/>
      <c r="K30" s="34"/>
      <c r="L30" s="36">
        <f>IF(K30&gt;0,#REF!*(E30+F30)/K30,I30)</f>
        <v>0</v>
      </c>
      <c r="M30" s="32"/>
      <c r="N30" s="36">
        <f t="shared" si="0"/>
        <v>0</v>
      </c>
    </row>
    <row r="31" spans="1:14" x14ac:dyDescent="0.25">
      <c r="A31" s="33"/>
      <c r="B31" s="30"/>
      <c r="C31" s="30"/>
      <c r="D31" s="30"/>
      <c r="E31" s="32"/>
      <c r="F31" s="32"/>
      <c r="G31" s="33"/>
      <c r="H31" s="34"/>
      <c r="I31" s="36">
        <f t="shared" si="1"/>
        <v>0</v>
      </c>
      <c r="J31" s="222"/>
      <c r="K31" s="34"/>
      <c r="L31" s="36">
        <f>IF(K31&gt;0,#REF!*(E31+F31)/K31,I31)</f>
        <v>0</v>
      </c>
      <c r="M31" s="32"/>
      <c r="N31" s="36">
        <f t="shared" si="0"/>
        <v>0</v>
      </c>
    </row>
    <row r="32" spans="1:14" x14ac:dyDescent="0.25">
      <c r="A32" s="33"/>
      <c r="B32" s="30"/>
      <c r="C32" s="30"/>
      <c r="D32" s="30"/>
      <c r="E32" s="32"/>
      <c r="F32" s="32"/>
      <c r="G32" s="33"/>
      <c r="H32" s="34"/>
      <c r="I32" s="36">
        <f t="shared" si="1"/>
        <v>0</v>
      </c>
      <c r="J32" s="222"/>
      <c r="K32" s="34"/>
      <c r="L32" s="36">
        <f>IF(K32&gt;0,#REF!*(E32+F32)/K32,I32)</f>
        <v>0</v>
      </c>
      <c r="M32" s="32"/>
      <c r="N32" s="36">
        <f t="shared" si="0"/>
        <v>0</v>
      </c>
    </row>
    <row r="33" spans="1:14" x14ac:dyDescent="0.25">
      <c r="A33" s="33"/>
      <c r="B33" s="30"/>
      <c r="C33" s="30"/>
      <c r="D33" s="30"/>
      <c r="E33" s="32"/>
      <c r="F33" s="32"/>
      <c r="G33" s="33"/>
      <c r="H33" s="34"/>
      <c r="I33" s="36">
        <f t="shared" si="1"/>
        <v>0</v>
      </c>
      <c r="J33" s="222"/>
      <c r="K33" s="34"/>
      <c r="L33" s="36">
        <f>IF(K33&gt;0,#REF!*(E33+F33)/K33,I33)</f>
        <v>0</v>
      </c>
      <c r="M33" s="32"/>
      <c r="N33" s="36">
        <f t="shared" si="0"/>
        <v>0</v>
      </c>
    </row>
    <row r="34" spans="1:14" x14ac:dyDescent="0.25">
      <c r="A34" s="33"/>
      <c r="B34" s="30"/>
      <c r="C34" s="30"/>
      <c r="D34" s="30"/>
      <c r="E34" s="32"/>
      <c r="F34" s="32"/>
      <c r="G34" s="33"/>
      <c r="H34" s="34"/>
      <c r="I34" s="36">
        <f t="shared" si="1"/>
        <v>0</v>
      </c>
      <c r="J34" s="222"/>
      <c r="K34" s="34"/>
      <c r="L34" s="36">
        <f>IF(K34&gt;0,#REF!*(E34+F34)/K34,I34)</f>
        <v>0</v>
      </c>
      <c r="M34" s="32"/>
      <c r="N34" s="36">
        <f t="shared" si="0"/>
        <v>0</v>
      </c>
    </row>
    <row r="35" spans="1:14" x14ac:dyDescent="0.25">
      <c r="A35" s="33"/>
      <c r="B35" s="30"/>
      <c r="C35" s="30"/>
      <c r="D35" s="30"/>
      <c r="E35" s="32"/>
      <c r="F35" s="32"/>
      <c r="G35" s="33"/>
      <c r="H35" s="34"/>
      <c r="I35" s="36">
        <f t="shared" si="1"/>
        <v>0</v>
      </c>
      <c r="J35" s="222"/>
      <c r="K35" s="34"/>
      <c r="L35" s="36">
        <f>IF(K35&gt;0,#REF!*(E35+F35)/K35,I35)</f>
        <v>0</v>
      </c>
      <c r="M35" s="32"/>
      <c r="N35" s="36">
        <f t="shared" si="0"/>
        <v>0</v>
      </c>
    </row>
    <row r="36" spans="1:14" x14ac:dyDescent="0.25">
      <c r="A36" s="33"/>
      <c r="B36" s="30"/>
      <c r="C36" s="30"/>
      <c r="D36" s="30"/>
      <c r="E36" s="32"/>
      <c r="F36" s="32"/>
      <c r="G36" s="33"/>
      <c r="H36" s="34"/>
      <c r="I36" s="36">
        <f t="shared" si="1"/>
        <v>0</v>
      </c>
      <c r="J36" s="222"/>
      <c r="K36" s="34"/>
      <c r="L36" s="36">
        <f>IF(K36&gt;0,#REF!*(E36+F36)/K36,I36)</f>
        <v>0</v>
      </c>
      <c r="M36" s="32"/>
      <c r="N36" s="36">
        <f t="shared" si="0"/>
        <v>0</v>
      </c>
    </row>
    <row r="37" spans="1:14" x14ac:dyDescent="0.25">
      <c r="A37" s="33"/>
      <c r="B37" s="30"/>
      <c r="C37" s="30"/>
      <c r="D37" s="30"/>
      <c r="E37" s="32"/>
      <c r="F37" s="32"/>
      <c r="G37" s="33"/>
      <c r="H37" s="34"/>
      <c r="I37" s="36">
        <f t="shared" si="1"/>
        <v>0</v>
      </c>
      <c r="J37" s="222"/>
      <c r="K37" s="34"/>
      <c r="L37" s="36">
        <f>IF(K37&gt;0,#REF!*(E37+F37)/K37,I37)</f>
        <v>0</v>
      </c>
      <c r="M37" s="32"/>
      <c r="N37" s="36">
        <f t="shared" si="0"/>
        <v>0</v>
      </c>
    </row>
    <row r="38" spans="1:14" x14ac:dyDescent="0.25">
      <c r="A38" s="33"/>
      <c r="B38" s="30"/>
      <c r="C38" s="30"/>
      <c r="D38" s="30"/>
      <c r="E38" s="32"/>
      <c r="F38" s="32"/>
      <c r="G38" s="33"/>
      <c r="H38" s="34"/>
      <c r="I38" s="36">
        <f t="shared" si="1"/>
        <v>0</v>
      </c>
      <c r="J38" s="222"/>
      <c r="K38" s="34"/>
      <c r="L38" s="36">
        <f>IF(K38&gt;0,#REF!*(E38+F38)/K38,I38)</f>
        <v>0</v>
      </c>
      <c r="M38" s="32"/>
      <c r="N38" s="36">
        <f t="shared" si="0"/>
        <v>0</v>
      </c>
    </row>
    <row r="39" spans="1:14" x14ac:dyDescent="0.25">
      <c r="A39" s="33"/>
      <c r="B39" s="30"/>
      <c r="C39" s="30"/>
      <c r="D39" s="30"/>
      <c r="E39" s="32"/>
      <c r="F39" s="32"/>
      <c r="G39" s="33"/>
      <c r="H39" s="34"/>
      <c r="I39" s="36">
        <f t="shared" si="1"/>
        <v>0</v>
      </c>
      <c r="J39" s="222"/>
      <c r="K39" s="34"/>
      <c r="L39" s="36">
        <f>IF(K39&gt;0,#REF!*(E39+F39)/K39,I39)</f>
        <v>0</v>
      </c>
      <c r="M39" s="32"/>
      <c r="N39" s="36">
        <f t="shared" si="0"/>
        <v>0</v>
      </c>
    </row>
    <row r="40" spans="1:14" x14ac:dyDescent="0.25">
      <c r="A40" s="33"/>
      <c r="B40" s="30"/>
      <c r="C40" s="30"/>
      <c r="D40" s="30"/>
      <c r="E40" s="32"/>
      <c r="F40" s="32"/>
      <c r="G40" s="33"/>
      <c r="H40" s="34"/>
      <c r="I40" s="36">
        <f t="shared" si="1"/>
        <v>0</v>
      </c>
      <c r="J40" s="222"/>
      <c r="K40" s="34"/>
      <c r="L40" s="36">
        <f>IF(K40&gt;0,#REF!*(E40+F40)/K40,I40)</f>
        <v>0</v>
      </c>
      <c r="M40" s="32"/>
      <c r="N40" s="36">
        <f t="shared" si="0"/>
        <v>0</v>
      </c>
    </row>
    <row r="41" spans="1:14" x14ac:dyDescent="0.25">
      <c r="A41" s="33"/>
      <c r="B41" s="30"/>
      <c r="C41" s="30"/>
      <c r="D41" s="30"/>
      <c r="E41" s="32"/>
      <c r="F41" s="32"/>
      <c r="G41" s="33"/>
      <c r="H41" s="34"/>
      <c r="I41" s="36">
        <f t="shared" si="1"/>
        <v>0</v>
      </c>
      <c r="J41" s="222"/>
      <c r="K41" s="34"/>
      <c r="L41" s="36">
        <f>IF(K41&gt;0,#REF!*(E41+F41)/K41,I41)</f>
        <v>0</v>
      </c>
      <c r="M41" s="32"/>
      <c r="N41" s="36">
        <f t="shared" si="0"/>
        <v>0</v>
      </c>
    </row>
    <row r="42" spans="1:14" x14ac:dyDescent="0.25">
      <c r="A42" s="33"/>
      <c r="B42" s="30"/>
      <c r="C42" s="30"/>
      <c r="D42" s="30"/>
      <c r="E42" s="32"/>
      <c r="F42" s="32"/>
      <c r="G42" s="33"/>
      <c r="H42" s="34"/>
      <c r="I42" s="36">
        <f t="shared" si="1"/>
        <v>0</v>
      </c>
      <c r="J42" s="222"/>
      <c r="K42" s="34"/>
      <c r="L42" s="36">
        <f>IF(K42&gt;0,#REF!*(E42+F42)/K42,I42)</f>
        <v>0</v>
      </c>
      <c r="M42" s="32"/>
      <c r="N42" s="36">
        <f t="shared" si="0"/>
        <v>0</v>
      </c>
    </row>
    <row r="43" spans="1:14" x14ac:dyDescent="0.25">
      <c r="A43" s="33"/>
      <c r="B43" s="30"/>
      <c r="C43" s="30"/>
      <c r="D43" s="30"/>
      <c r="E43" s="32"/>
      <c r="F43" s="32"/>
      <c r="G43" s="33"/>
      <c r="H43" s="34"/>
      <c r="I43" s="36">
        <f t="shared" si="1"/>
        <v>0</v>
      </c>
      <c r="J43" s="222"/>
      <c r="K43" s="34"/>
      <c r="L43" s="36">
        <f>IF(K43&gt;0,#REF!*(E43+F43)/K43,I43)</f>
        <v>0</v>
      </c>
      <c r="M43" s="32"/>
      <c r="N43" s="36">
        <f t="shared" si="0"/>
        <v>0</v>
      </c>
    </row>
    <row r="44" spans="1:14" x14ac:dyDescent="0.25">
      <c r="A44" s="33"/>
      <c r="B44" s="30"/>
      <c r="C44" s="30"/>
      <c r="D44" s="30"/>
      <c r="E44" s="32"/>
      <c r="F44" s="32"/>
      <c r="G44" s="33"/>
      <c r="H44" s="34"/>
      <c r="I44" s="36">
        <f t="shared" si="1"/>
        <v>0</v>
      </c>
      <c r="J44" s="222"/>
      <c r="K44" s="34"/>
      <c r="L44" s="36">
        <f>IF(K44&gt;0,#REF!*(E44+F44)/K44,I44)</f>
        <v>0</v>
      </c>
      <c r="M44" s="32"/>
      <c r="N44" s="36">
        <f t="shared" si="0"/>
        <v>0</v>
      </c>
    </row>
    <row r="45" spans="1:14" x14ac:dyDescent="0.25">
      <c r="A45" s="33"/>
      <c r="B45" s="30"/>
      <c r="C45" s="30"/>
      <c r="D45" s="30"/>
      <c r="E45" s="32"/>
      <c r="F45" s="32"/>
      <c r="G45" s="33"/>
      <c r="H45" s="34"/>
      <c r="I45" s="36">
        <f t="shared" si="1"/>
        <v>0</v>
      </c>
      <c r="J45" s="222"/>
      <c r="K45" s="34"/>
      <c r="L45" s="36">
        <f>IF(K45&gt;0,#REF!*(E45+F45)/K45,I45)</f>
        <v>0</v>
      </c>
      <c r="M45" s="32"/>
      <c r="N45" s="36">
        <f t="shared" si="0"/>
        <v>0</v>
      </c>
    </row>
    <row r="46" spans="1:14" x14ac:dyDescent="0.25">
      <c r="A46" s="33"/>
      <c r="B46" s="30"/>
      <c r="C46" s="30"/>
      <c r="D46" s="30"/>
      <c r="E46" s="32"/>
      <c r="F46" s="32"/>
      <c r="G46" s="33"/>
      <c r="H46" s="34"/>
      <c r="I46" s="36">
        <f t="shared" si="1"/>
        <v>0</v>
      </c>
      <c r="J46" s="222"/>
      <c r="K46" s="34"/>
      <c r="L46" s="36">
        <f>IF(K46&gt;0,#REF!*(E46+F46)/K46,I46)</f>
        <v>0</v>
      </c>
      <c r="M46" s="32"/>
      <c r="N46" s="36">
        <f t="shared" si="0"/>
        <v>0</v>
      </c>
    </row>
    <row r="47" spans="1:14" x14ac:dyDescent="0.25">
      <c r="A47" s="33"/>
      <c r="B47" s="30"/>
      <c r="C47" s="30"/>
      <c r="D47" s="30"/>
      <c r="E47" s="32"/>
      <c r="F47" s="32"/>
      <c r="G47" s="33"/>
      <c r="H47" s="34"/>
      <c r="I47" s="36">
        <f t="shared" si="1"/>
        <v>0</v>
      </c>
      <c r="J47" s="222"/>
      <c r="K47" s="34"/>
      <c r="L47" s="36">
        <f>IF(K47&gt;0,#REF!*(E47+F47)/K47,I47)</f>
        <v>0</v>
      </c>
      <c r="M47" s="32"/>
      <c r="N47" s="36">
        <f t="shared" si="0"/>
        <v>0</v>
      </c>
    </row>
    <row r="48" spans="1:14" x14ac:dyDescent="0.25">
      <c r="A48" s="33"/>
      <c r="B48" s="30"/>
      <c r="C48" s="30"/>
      <c r="D48" s="30"/>
      <c r="E48" s="32"/>
      <c r="F48" s="32"/>
      <c r="G48" s="33"/>
      <c r="H48" s="34"/>
      <c r="I48" s="36">
        <f t="shared" si="1"/>
        <v>0</v>
      </c>
      <c r="J48" s="222"/>
      <c r="K48" s="34"/>
      <c r="L48" s="36">
        <f>IF(K48&gt;0,#REF!*(E48+F48)/K48,I48)</f>
        <v>0</v>
      </c>
      <c r="M48" s="32"/>
      <c r="N48" s="36">
        <f t="shared" si="0"/>
        <v>0</v>
      </c>
    </row>
    <row r="49" spans="1:14" x14ac:dyDescent="0.25">
      <c r="A49" s="33"/>
      <c r="B49" s="30"/>
      <c r="C49" s="30"/>
      <c r="D49" s="30"/>
      <c r="E49" s="32"/>
      <c r="F49" s="32"/>
      <c r="G49" s="33"/>
      <c r="H49" s="34"/>
      <c r="I49" s="36">
        <f t="shared" si="1"/>
        <v>0</v>
      </c>
      <c r="J49" s="222"/>
      <c r="K49" s="34"/>
      <c r="L49" s="36">
        <f>IF(K49&gt;0,#REF!*(E49+F49)/K49,I49)</f>
        <v>0</v>
      </c>
      <c r="M49" s="32"/>
      <c r="N49" s="36">
        <f t="shared" si="0"/>
        <v>0</v>
      </c>
    </row>
    <row r="50" spans="1:14" x14ac:dyDescent="0.25">
      <c r="A50" s="33"/>
      <c r="B50" s="30"/>
      <c r="C50" s="30"/>
      <c r="D50" s="30"/>
      <c r="E50" s="32"/>
      <c r="F50" s="32"/>
      <c r="G50" s="33"/>
      <c r="H50" s="34"/>
      <c r="I50" s="36">
        <f t="shared" si="1"/>
        <v>0</v>
      </c>
      <c r="J50" s="222"/>
      <c r="K50" s="34"/>
      <c r="L50" s="36">
        <f>IF(K50&gt;0,#REF!*(E50+F50)/K50,I50)</f>
        <v>0</v>
      </c>
      <c r="M50" s="32"/>
      <c r="N50" s="36">
        <f t="shared" si="0"/>
        <v>0</v>
      </c>
    </row>
    <row r="51" spans="1:14" x14ac:dyDescent="0.25">
      <c r="A51" s="33"/>
      <c r="B51" s="30"/>
      <c r="C51" s="30"/>
      <c r="D51" s="30"/>
      <c r="E51" s="32"/>
      <c r="F51" s="32"/>
      <c r="G51" s="33"/>
      <c r="H51" s="34"/>
      <c r="I51" s="36">
        <f t="shared" si="1"/>
        <v>0</v>
      </c>
      <c r="J51" s="222"/>
      <c r="K51" s="34"/>
      <c r="L51" s="36">
        <f>IF(K51&gt;0,#REF!*(E51+F51)/K51,I51)</f>
        <v>0</v>
      </c>
      <c r="M51" s="32"/>
      <c r="N51" s="36">
        <f t="shared" si="0"/>
        <v>0</v>
      </c>
    </row>
    <row r="52" spans="1:14" x14ac:dyDescent="0.25">
      <c r="A52" s="33"/>
      <c r="B52" s="30"/>
      <c r="C52" s="30"/>
      <c r="D52" s="30"/>
      <c r="E52" s="32"/>
      <c r="F52" s="32"/>
      <c r="G52" s="33"/>
      <c r="H52" s="34"/>
      <c r="I52" s="36">
        <f t="shared" si="1"/>
        <v>0</v>
      </c>
      <c r="J52" s="222"/>
      <c r="K52" s="34"/>
      <c r="L52" s="36">
        <f>IF(K52&gt;0,#REF!*(E52+F52)/K52,I52)</f>
        <v>0</v>
      </c>
      <c r="M52" s="32"/>
      <c r="N52" s="36">
        <f t="shared" si="0"/>
        <v>0</v>
      </c>
    </row>
    <row r="53" spans="1:14" x14ac:dyDescent="0.25">
      <c r="A53" s="33"/>
      <c r="B53" s="30"/>
      <c r="C53" s="30"/>
      <c r="D53" s="30"/>
      <c r="E53" s="32"/>
      <c r="F53" s="32"/>
      <c r="G53" s="33"/>
      <c r="H53" s="34"/>
      <c r="I53" s="36">
        <f t="shared" si="1"/>
        <v>0</v>
      </c>
      <c r="J53" s="222"/>
      <c r="K53" s="34"/>
      <c r="L53" s="36">
        <f>IF(K53&gt;0,#REF!*(E53+F53)/K53,I53)</f>
        <v>0</v>
      </c>
      <c r="M53" s="32"/>
      <c r="N53" s="36">
        <f t="shared" si="0"/>
        <v>0</v>
      </c>
    </row>
    <row r="54" spans="1:14" x14ac:dyDescent="0.25">
      <c r="A54" s="33"/>
      <c r="B54" s="30"/>
      <c r="C54" s="30"/>
      <c r="D54" s="30"/>
      <c r="E54" s="32"/>
      <c r="F54" s="32"/>
      <c r="G54" s="33"/>
      <c r="H54" s="34"/>
      <c r="I54" s="36">
        <f t="shared" si="1"/>
        <v>0</v>
      </c>
      <c r="J54" s="222"/>
      <c r="K54" s="34"/>
      <c r="L54" s="36">
        <f>IF(K54&gt;0,#REF!*(E54+F54)/K54,I54)</f>
        <v>0</v>
      </c>
      <c r="M54" s="32"/>
      <c r="N54" s="36">
        <f t="shared" si="0"/>
        <v>0</v>
      </c>
    </row>
    <row r="55" spans="1:14" x14ac:dyDescent="0.25">
      <c r="A55" s="33"/>
      <c r="B55" s="30"/>
      <c r="C55" s="30"/>
      <c r="D55" s="30"/>
      <c r="E55" s="32"/>
      <c r="F55" s="32"/>
      <c r="G55" s="33"/>
      <c r="H55" s="34"/>
      <c r="I55" s="36">
        <f t="shared" si="1"/>
        <v>0</v>
      </c>
      <c r="J55" s="222"/>
      <c r="K55" s="34"/>
      <c r="L55" s="36">
        <f>IF(K55&gt;0,#REF!*(E55+F55)/K55,I55)</f>
        <v>0</v>
      </c>
      <c r="M55" s="32"/>
      <c r="N55" s="36">
        <f t="shared" si="0"/>
        <v>0</v>
      </c>
    </row>
    <row r="56" spans="1:14" x14ac:dyDescent="0.25">
      <c r="A56" s="33"/>
      <c r="B56" s="30"/>
      <c r="C56" s="30"/>
      <c r="D56" s="30"/>
      <c r="E56" s="32"/>
      <c r="F56" s="32"/>
      <c r="G56" s="33"/>
      <c r="H56" s="34"/>
      <c r="I56" s="36">
        <f t="shared" si="1"/>
        <v>0</v>
      </c>
      <c r="J56" s="222"/>
      <c r="K56" s="34"/>
      <c r="L56" s="36">
        <f>IF(K56&gt;0,#REF!*(E56+F56)/K56,I56)</f>
        <v>0</v>
      </c>
      <c r="M56" s="32"/>
      <c r="N56" s="36">
        <f t="shared" si="0"/>
        <v>0</v>
      </c>
    </row>
    <row r="57" spans="1:14" x14ac:dyDescent="0.25">
      <c r="A57" s="33"/>
      <c r="B57" s="30"/>
      <c r="C57" s="30"/>
      <c r="D57" s="30"/>
      <c r="E57" s="32"/>
      <c r="F57" s="32"/>
      <c r="G57" s="33"/>
      <c r="H57" s="34"/>
      <c r="I57" s="36">
        <f t="shared" si="1"/>
        <v>0</v>
      </c>
      <c r="J57" s="222"/>
      <c r="K57" s="34"/>
      <c r="L57" s="36">
        <f>IF(K57&gt;0,#REF!*(E57+F57)/K57,I57)</f>
        <v>0</v>
      </c>
      <c r="M57" s="32"/>
      <c r="N57" s="36">
        <f t="shared" si="0"/>
        <v>0</v>
      </c>
    </row>
    <row r="58" spans="1:14" x14ac:dyDescent="0.25">
      <c r="A58" s="33"/>
      <c r="B58" s="30"/>
      <c r="C58" s="30"/>
      <c r="D58" s="30"/>
      <c r="E58" s="32"/>
      <c r="F58" s="32"/>
      <c r="G58" s="33"/>
      <c r="H58" s="34"/>
      <c r="I58" s="36">
        <f t="shared" si="1"/>
        <v>0</v>
      </c>
      <c r="J58" s="222"/>
      <c r="K58" s="34"/>
      <c r="L58" s="36">
        <f>IF(K58&gt;0,#REF!*(E58+F58)/K58,I58)</f>
        <v>0</v>
      </c>
      <c r="M58" s="32"/>
      <c r="N58" s="36">
        <f t="shared" si="0"/>
        <v>0</v>
      </c>
    </row>
    <row r="59" spans="1:14" x14ac:dyDescent="0.25">
      <c r="A59" s="33"/>
      <c r="B59" s="30"/>
      <c r="C59" s="30"/>
      <c r="D59" s="30"/>
      <c r="E59" s="32"/>
      <c r="F59" s="32"/>
      <c r="G59" s="33"/>
      <c r="H59" s="34"/>
      <c r="I59" s="36">
        <f t="shared" si="1"/>
        <v>0</v>
      </c>
      <c r="J59" s="222"/>
      <c r="K59" s="34"/>
      <c r="L59" s="36">
        <f>IF(K59&gt;0,#REF!*(E59+F59)/K59,I59)</f>
        <v>0</v>
      </c>
      <c r="M59" s="32"/>
      <c r="N59" s="36">
        <f t="shared" si="0"/>
        <v>0</v>
      </c>
    </row>
    <row r="60" spans="1:14" x14ac:dyDescent="0.25">
      <c r="A60" s="33"/>
      <c r="B60" s="30"/>
      <c r="C60" s="30"/>
      <c r="D60" s="30"/>
      <c r="E60" s="32"/>
      <c r="F60" s="32"/>
      <c r="G60" s="33"/>
      <c r="H60" s="34"/>
      <c r="I60" s="36">
        <f t="shared" si="1"/>
        <v>0</v>
      </c>
      <c r="J60" s="222"/>
      <c r="K60" s="34"/>
      <c r="L60" s="36">
        <f>IF(K60&gt;0,#REF!*(E60+F60)/K60,I60)</f>
        <v>0</v>
      </c>
      <c r="M60" s="32"/>
      <c r="N60" s="36">
        <f t="shared" si="0"/>
        <v>0</v>
      </c>
    </row>
    <row r="61" spans="1:14" x14ac:dyDescent="0.25">
      <c r="A61" s="33"/>
      <c r="B61" s="30"/>
      <c r="C61" s="30"/>
      <c r="D61" s="30"/>
      <c r="E61" s="32"/>
      <c r="F61" s="32"/>
      <c r="G61" s="33"/>
      <c r="H61" s="34"/>
      <c r="I61" s="36">
        <f t="shared" si="1"/>
        <v>0</v>
      </c>
      <c r="J61" s="222"/>
      <c r="K61" s="34"/>
      <c r="L61" s="36">
        <f>IF(K61&gt;0,#REF!*(E61+F61)/K61,I61)</f>
        <v>0</v>
      </c>
      <c r="M61" s="32"/>
      <c r="N61" s="36">
        <f t="shared" si="0"/>
        <v>0</v>
      </c>
    </row>
    <row r="62" spans="1:14" x14ac:dyDescent="0.25">
      <c r="A62" s="33"/>
      <c r="B62" s="30"/>
      <c r="C62" s="30"/>
      <c r="D62" s="30"/>
      <c r="E62" s="32"/>
      <c r="F62" s="32"/>
      <c r="G62" s="33"/>
      <c r="H62" s="34"/>
      <c r="I62" s="36">
        <f t="shared" si="1"/>
        <v>0</v>
      </c>
      <c r="J62" s="222"/>
      <c r="K62" s="34"/>
      <c r="L62" s="36">
        <f>IF(K62&gt;0,#REF!*(E62+F62)/K62,I62)</f>
        <v>0</v>
      </c>
      <c r="M62" s="32"/>
      <c r="N62" s="36">
        <f t="shared" si="0"/>
        <v>0</v>
      </c>
    </row>
    <row r="63" spans="1:14" x14ac:dyDescent="0.25">
      <c r="A63" s="33"/>
      <c r="B63" s="30"/>
      <c r="C63" s="30"/>
      <c r="D63" s="30"/>
      <c r="E63" s="32"/>
      <c r="F63" s="32"/>
      <c r="G63" s="33"/>
      <c r="H63" s="34"/>
      <c r="I63" s="36">
        <f t="shared" si="1"/>
        <v>0</v>
      </c>
      <c r="J63" s="222"/>
      <c r="K63" s="34"/>
      <c r="L63" s="36">
        <f>IF(K63&gt;0,#REF!*(E63+F63)/K63,I63)</f>
        <v>0</v>
      </c>
      <c r="M63" s="32"/>
      <c r="N63" s="36">
        <f t="shared" si="0"/>
        <v>0</v>
      </c>
    </row>
    <row r="64" spans="1:14" x14ac:dyDescent="0.25">
      <c r="A64" s="33"/>
      <c r="B64" s="30"/>
      <c r="C64" s="30"/>
      <c r="D64" s="30"/>
      <c r="E64" s="32"/>
      <c r="F64" s="32"/>
      <c r="G64" s="33"/>
      <c r="H64" s="34"/>
      <c r="I64" s="36">
        <f t="shared" si="1"/>
        <v>0</v>
      </c>
      <c r="J64" s="222"/>
      <c r="K64" s="34"/>
      <c r="L64" s="36">
        <f>IF(K64&gt;0,#REF!*(E64+F64)/K64,I64)</f>
        <v>0</v>
      </c>
      <c r="M64" s="32"/>
      <c r="N64" s="36">
        <f t="shared" si="0"/>
        <v>0</v>
      </c>
    </row>
    <row r="65" spans="1:14" x14ac:dyDescent="0.25">
      <c r="A65" s="33"/>
      <c r="B65" s="30"/>
      <c r="C65" s="30"/>
      <c r="D65" s="30"/>
      <c r="E65" s="32"/>
      <c r="F65" s="32"/>
      <c r="G65" s="33"/>
      <c r="H65" s="34"/>
      <c r="I65" s="36">
        <f t="shared" si="1"/>
        <v>0</v>
      </c>
      <c r="J65" s="222"/>
      <c r="K65" s="34"/>
      <c r="L65" s="36">
        <f>IF(K65&gt;0,#REF!*(E65+F65)/K65,I65)</f>
        <v>0</v>
      </c>
      <c r="M65" s="32"/>
      <c r="N65" s="36">
        <f t="shared" si="0"/>
        <v>0</v>
      </c>
    </row>
    <row r="66" spans="1:14" x14ac:dyDescent="0.25">
      <c r="A66" s="33"/>
      <c r="B66" s="30"/>
      <c r="C66" s="30"/>
      <c r="D66" s="30"/>
      <c r="E66" s="32"/>
      <c r="F66" s="32"/>
      <c r="G66" s="33"/>
      <c r="H66" s="34"/>
      <c r="I66" s="36">
        <f t="shared" si="1"/>
        <v>0</v>
      </c>
      <c r="J66" s="222"/>
      <c r="K66" s="34"/>
      <c r="L66" s="36">
        <f>IF(K66&gt;0,#REF!*(E66+F66)/K66,I66)</f>
        <v>0</v>
      </c>
      <c r="M66" s="32"/>
      <c r="N66" s="36">
        <f t="shared" si="0"/>
        <v>0</v>
      </c>
    </row>
    <row r="67" spans="1:14" x14ac:dyDescent="0.25">
      <c r="A67" s="33"/>
      <c r="B67" s="30"/>
      <c r="C67" s="30"/>
      <c r="D67" s="30"/>
      <c r="E67" s="32"/>
      <c r="F67" s="32"/>
      <c r="G67" s="33"/>
      <c r="H67" s="34"/>
      <c r="I67" s="36">
        <f t="shared" si="1"/>
        <v>0</v>
      </c>
      <c r="J67" s="222"/>
      <c r="K67" s="34"/>
      <c r="L67" s="36">
        <f>IF(K67&gt;0,#REF!*(E67+F67)/K67,I67)</f>
        <v>0</v>
      </c>
      <c r="M67" s="32"/>
      <c r="N67" s="36">
        <f t="shared" si="0"/>
        <v>0</v>
      </c>
    </row>
    <row r="68" spans="1:14" x14ac:dyDescent="0.25">
      <c r="A68" s="33"/>
      <c r="B68" s="30"/>
      <c r="C68" s="30"/>
      <c r="D68" s="30"/>
      <c r="E68" s="32"/>
      <c r="F68" s="32"/>
      <c r="G68" s="33"/>
      <c r="H68" s="34"/>
      <c r="I68" s="36">
        <f t="shared" si="1"/>
        <v>0</v>
      </c>
      <c r="J68" s="222"/>
      <c r="K68" s="34"/>
      <c r="L68" s="36">
        <f>IF(K68&gt;0,#REF!*(E68+F68)/K68,I68)</f>
        <v>0</v>
      </c>
      <c r="M68" s="32"/>
      <c r="N68" s="36">
        <f t="shared" ref="N68:N131" si="2">L68-M68</f>
        <v>0</v>
      </c>
    </row>
    <row r="69" spans="1:14" x14ac:dyDescent="0.25">
      <c r="A69" s="33"/>
      <c r="B69" s="30"/>
      <c r="C69" s="30"/>
      <c r="D69" s="30"/>
      <c r="E69" s="32"/>
      <c r="F69" s="32"/>
      <c r="G69" s="33"/>
      <c r="H69" s="34"/>
      <c r="I69" s="36">
        <f t="shared" ref="I69:I132" si="3">IF(H69="",(E69+F69),(E69+F69)/H69)</f>
        <v>0</v>
      </c>
      <c r="J69" s="222"/>
      <c r="K69" s="34"/>
      <c r="L69" s="36">
        <f>IF(K69&gt;0,#REF!*(E69+F69)/K69,I69)</f>
        <v>0</v>
      </c>
      <c r="M69" s="32"/>
      <c r="N69" s="36">
        <f t="shared" si="2"/>
        <v>0</v>
      </c>
    </row>
    <row r="70" spans="1:14" x14ac:dyDescent="0.25">
      <c r="A70" s="33"/>
      <c r="B70" s="30"/>
      <c r="C70" s="30"/>
      <c r="D70" s="30"/>
      <c r="E70" s="32"/>
      <c r="F70" s="32"/>
      <c r="G70" s="33"/>
      <c r="H70" s="34"/>
      <c r="I70" s="36">
        <f t="shared" si="3"/>
        <v>0</v>
      </c>
      <c r="J70" s="222"/>
      <c r="K70" s="34"/>
      <c r="L70" s="36">
        <f>IF(K70&gt;0,#REF!*(E70+F70)/K70,I70)</f>
        <v>0</v>
      </c>
      <c r="M70" s="32"/>
      <c r="N70" s="36">
        <f t="shared" si="2"/>
        <v>0</v>
      </c>
    </row>
    <row r="71" spans="1:14" x14ac:dyDescent="0.25">
      <c r="A71" s="33"/>
      <c r="B71" s="30"/>
      <c r="C71" s="30"/>
      <c r="D71" s="30"/>
      <c r="E71" s="32"/>
      <c r="F71" s="32"/>
      <c r="G71" s="33"/>
      <c r="H71" s="34"/>
      <c r="I71" s="36">
        <f t="shared" si="3"/>
        <v>0</v>
      </c>
      <c r="J71" s="222"/>
      <c r="K71" s="34"/>
      <c r="L71" s="36">
        <f>IF(K71&gt;0,#REF!*(E71+F71)/K71,I71)</f>
        <v>0</v>
      </c>
      <c r="M71" s="32"/>
      <c r="N71" s="36">
        <f t="shared" si="2"/>
        <v>0</v>
      </c>
    </row>
    <row r="72" spans="1:14" x14ac:dyDescent="0.25">
      <c r="A72" s="33"/>
      <c r="B72" s="30"/>
      <c r="C72" s="30"/>
      <c r="D72" s="30"/>
      <c r="E72" s="32"/>
      <c r="F72" s="32"/>
      <c r="G72" s="33"/>
      <c r="H72" s="34"/>
      <c r="I72" s="36">
        <f t="shared" si="3"/>
        <v>0</v>
      </c>
      <c r="J72" s="222"/>
      <c r="K72" s="34"/>
      <c r="L72" s="36">
        <f>IF(K72&gt;0,#REF!*(E72+F72)/K72,I72)</f>
        <v>0</v>
      </c>
      <c r="M72" s="32"/>
      <c r="N72" s="36">
        <f t="shared" si="2"/>
        <v>0</v>
      </c>
    </row>
    <row r="73" spans="1:14" x14ac:dyDescent="0.25">
      <c r="A73" s="33"/>
      <c r="B73" s="30"/>
      <c r="C73" s="30"/>
      <c r="D73" s="30"/>
      <c r="E73" s="32"/>
      <c r="F73" s="32"/>
      <c r="G73" s="33"/>
      <c r="H73" s="34"/>
      <c r="I73" s="36">
        <f t="shared" si="3"/>
        <v>0</v>
      </c>
      <c r="J73" s="222"/>
      <c r="K73" s="34"/>
      <c r="L73" s="36">
        <f>IF(K73&gt;0,#REF!*(E73+F73)/K73,I73)</f>
        <v>0</v>
      </c>
      <c r="M73" s="32"/>
      <c r="N73" s="36">
        <f t="shared" si="2"/>
        <v>0</v>
      </c>
    </row>
    <row r="74" spans="1:14" x14ac:dyDescent="0.25">
      <c r="A74" s="33"/>
      <c r="B74" s="30"/>
      <c r="C74" s="30"/>
      <c r="D74" s="30"/>
      <c r="E74" s="32"/>
      <c r="F74" s="32"/>
      <c r="G74" s="33"/>
      <c r="H74" s="34"/>
      <c r="I74" s="36">
        <f t="shared" si="3"/>
        <v>0</v>
      </c>
      <c r="J74" s="222"/>
      <c r="K74" s="34"/>
      <c r="L74" s="36">
        <f>IF(K74&gt;0,#REF!*(E74+F74)/K74,I74)</f>
        <v>0</v>
      </c>
      <c r="M74" s="32"/>
      <c r="N74" s="36">
        <f t="shared" si="2"/>
        <v>0</v>
      </c>
    </row>
    <row r="75" spans="1:14" x14ac:dyDescent="0.25">
      <c r="A75" s="33"/>
      <c r="B75" s="30"/>
      <c r="C75" s="30"/>
      <c r="D75" s="30"/>
      <c r="E75" s="32"/>
      <c r="F75" s="32"/>
      <c r="G75" s="33"/>
      <c r="H75" s="34"/>
      <c r="I75" s="36">
        <f t="shared" si="3"/>
        <v>0</v>
      </c>
      <c r="J75" s="222"/>
      <c r="K75" s="34"/>
      <c r="L75" s="36">
        <f>IF(K75&gt;0,#REF!*(E75+F75)/K75,I75)</f>
        <v>0</v>
      </c>
      <c r="M75" s="32"/>
      <c r="N75" s="36">
        <f t="shared" si="2"/>
        <v>0</v>
      </c>
    </row>
    <row r="76" spans="1:14" x14ac:dyDescent="0.25">
      <c r="A76" s="33"/>
      <c r="B76" s="30"/>
      <c r="C76" s="30"/>
      <c r="D76" s="30"/>
      <c r="E76" s="32"/>
      <c r="F76" s="32"/>
      <c r="G76" s="33"/>
      <c r="H76" s="34"/>
      <c r="I76" s="36">
        <f t="shared" si="3"/>
        <v>0</v>
      </c>
      <c r="J76" s="222"/>
      <c r="K76" s="34"/>
      <c r="L76" s="36">
        <f>IF(K76&gt;0,#REF!*(E76+F76)/K76,I76)</f>
        <v>0</v>
      </c>
      <c r="M76" s="32"/>
      <c r="N76" s="36">
        <f t="shared" si="2"/>
        <v>0</v>
      </c>
    </row>
    <row r="77" spans="1:14" x14ac:dyDescent="0.25">
      <c r="A77" s="33"/>
      <c r="B77" s="30"/>
      <c r="C77" s="30"/>
      <c r="D77" s="30"/>
      <c r="E77" s="32"/>
      <c r="F77" s="32"/>
      <c r="G77" s="33"/>
      <c r="H77" s="34"/>
      <c r="I77" s="36">
        <f t="shared" si="3"/>
        <v>0</v>
      </c>
      <c r="J77" s="222"/>
      <c r="K77" s="34"/>
      <c r="L77" s="36">
        <f>IF(K77&gt;0,#REF!*(E77+F77)/K77,I77)</f>
        <v>0</v>
      </c>
      <c r="M77" s="32"/>
      <c r="N77" s="36">
        <f t="shared" si="2"/>
        <v>0</v>
      </c>
    </row>
    <row r="78" spans="1:14" x14ac:dyDescent="0.25">
      <c r="A78" s="33"/>
      <c r="B78" s="30"/>
      <c r="C78" s="30"/>
      <c r="D78" s="30"/>
      <c r="E78" s="32"/>
      <c r="F78" s="32"/>
      <c r="G78" s="33"/>
      <c r="H78" s="34"/>
      <c r="I78" s="36">
        <f t="shared" si="3"/>
        <v>0</v>
      </c>
      <c r="J78" s="222"/>
      <c r="K78" s="34"/>
      <c r="L78" s="36">
        <f>IF(K78&gt;0,#REF!*(E78+F78)/K78,I78)</f>
        <v>0</v>
      </c>
      <c r="M78" s="32"/>
      <c r="N78" s="36">
        <f t="shared" si="2"/>
        <v>0</v>
      </c>
    </row>
    <row r="79" spans="1:14" x14ac:dyDescent="0.25">
      <c r="A79" s="33"/>
      <c r="B79" s="30"/>
      <c r="C79" s="30"/>
      <c r="D79" s="30"/>
      <c r="E79" s="32"/>
      <c r="F79" s="32"/>
      <c r="G79" s="33"/>
      <c r="H79" s="34"/>
      <c r="I79" s="36">
        <f t="shared" si="3"/>
        <v>0</v>
      </c>
      <c r="J79" s="222"/>
      <c r="K79" s="34"/>
      <c r="L79" s="36">
        <f>IF(K79&gt;0,#REF!*(E79+F79)/K79,I79)</f>
        <v>0</v>
      </c>
      <c r="M79" s="32"/>
      <c r="N79" s="36">
        <f t="shared" si="2"/>
        <v>0</v>
      </c>
    </row>
    <row r="80" spans="1:14" x14ac:dyDescent="0.25">
      <c r="A80" s="33"/>
      <c r="B80" s="30"/>
      <c r="C80" s="30"/>
      <c r="D80" s="30"/>
      <c r="E80" s="32"/>
      <c r="F80" s="32"/>
      <c r="G80" s="33"/>
      <c r="H80" s="34"/>
      <c r="I80" s="36">
        <f t="shared" si="3"/>
        <v>0</v>
      </c>
      <c r="J80" s="222"/>
      <c r="K80" s="34"/>
      <c r="L80" s="36">
        <f>IF(K80&gt;0,#REF!*(E80+F80)/K80,I80)</f>
        <v>0</v>
      </c>
      <c r="M80" s="32"/>
      <c r="N80" s="36">
        <f t="shared" si="2"/>
        <v>0</v>
      </c>
    </row>
    <row r="81" spans="1:14" x14ac:dyDescent="0.25">
      <c r="A81" s="33"/>
      <c r="B81" s="30"/>
      <c r="C81" s="30"/>
      <c r="D81" s="30"/>
      <c r="E81" s="32"/>
      <c r="F81" s="32"/>
      <c r="G81" s="33"/>
      <c r="H81" s="34"/>
      <c r="I81" s="36">
        <f t="shared" si="3"/>
        <v>0</v>
      </c>
      <c r="J81" s="222"/>
      <c r="K81" s="34"/>
      <c r="L81" s="36">
        <f>IF(K81&gt;0,#REF!*(E81+F81)/K81,I81)</f>
        <v>0</v>
      </c>
      <c r="M81" s="32"/>
      <c r="N81" s="36">
        <f t="shared" si="2"/>
        <v>0</v>
      </c>
    </row>
    <row r="82" spans="1:14" x14ac:dyDescent="0.25">
      <c r="A82" s="33"/>
      <c r="B82" s="30"/>
      <c r="C82" s="30"/>
      <c r="D82" s="30"/>
      <c r="E82" s="32"/>
      <c r="F82" s="32"/>
      <c r="G82" s="33"/>
      <c r="H82" s="34"/>
      <c r="I82" s="36">
        <f t="shared" si="3"/>
        <v>0</v>
      </c>
      <c r="J82" s="222"/>
      <c r="K82" s="34"/>
      <c r="L82" s="36">
        <f>IF(K82&gt;0,#REF!*(E82+F82)/K82,I82)</f>
        <v>0</v>
      </c>
      <c r="M82" s="32"/>
      <c r="N82" s="36">
        <f t="shared" si="2"/>
        <v>0</v>
      </c>
    </row>
    <row r="83" spans="1:14" x14ac:dyDescent="0.25">
      <c r="A83" s="33"/>
      <c r="B83" s="30"/>
      <c r="C83" s="30"/>
      <c r="D83" s="30"/>
      <c r="E83" s="32"/>
      <c r="F83" s="32"/>
      <c r="G83" s="33"/>
      <c r="H83" s="34"/>
      <c r="I83" s="36">
        <f t="shared" si="3"/>
        <v>0</v>
      </c>
      <c r="J83" s="222"/>
      <c r="K83" s="34"/>
      <c r="L83" s="36">
        <f>IF(K83&gt;0,#REF!*(E83+F83)/K83,I83)</f>
        <v>0</v>
      </c>
      <c r="M83" s="32"/>
      <c r="N83" s="36">
        <f t="shared" si="2"/>
        <v>0</v>
      </c>
    </row>
    <row r="84" spans="1:14" x14ac:dyDescent="0.25">
      <c r="A84" s="33"/>
      <c r="B84" s="30"/>
      <c r="C84" s="30"/>
      <c r="D84" s="30"/>
      <c r="E84" s="32"/>
      <c r="F84" s="32"/>
      <c r="G84" s="33"/>
      <c r="H84" s="34"/>
      <c r="I84" s="36">
        <f t="shared" si="3"/>
        <v>0</v>
      </c>
      <c r="J84" s="222"/>
      <c r="K84" s="34"/>
      <c r="L84" s="36">
        <f>IF(K84&gt;0,#REF!*(E84+F84)/K84,I84)</f>
        <v>0</v>
      </c>
      <c r="M84" s="32"/>
      <c r="N84" s="36">
        <f t="shared" si="2"/>
        <v>0</v>
      </c>
    </row>
    <row r="85" spans="1:14" x14ac:dyDescent="0.25">
      <c r="A85" s="33"/>
      <c r="B85" s="30"/>
      <c r="C85" s="30"/>
      <c r="D85" s="30"/>
      <c r="E85" s="32"/>
      <c r="F85" s="32"/>
      <c r="G85" s="33"/>
      <c r="H85" s="34"/>
      <c r="I85" s="36">
        <f t="shared" si="3"/>
        <v>0</v>
      </c>
      <c r="J85" s="222"/>
      <c r="K85" s="34"/>
      <c r="L85" s="36">
        <f>IF(K85&gt;0,#REF!*(E85+F85)/K85,I85)</f>
        <v>0</v>
      </c>
      <c r="M85" s="32"/>
      <c r="N85" s="36">
        <f t="shared" si="2"/>
        <v>0</v>
      </c>
    </row>
    <row r="86" spans="1:14" x14ac:dyDescent="0.25">
      <c r="A86" s="33"/>
      <c r="B86" s="30"/>
      <c r="C86" s="30"/>
      <c r="D86" s="30"/>
      <c r="E86" s="32"/>
      <c r="F86" s="32"/>
      <c r="G86" s="33"/>
      <c r="H86" s="34"/>
      <c r="I86" s="36">
        <f t="shared" si="3"/>
        <v>0</v>
      </c>
      <c r="J86" s="222"/>
      <c r="K86" s="34"/>
      <c r="L86" s="36">
        <f>IF(K86&gt;0,#REF!*(E86+F86)/K86,I86)</f>
        <v>0</v>
      </c>
      <c r="M86" s="32"/>
      <c r="N86" s="36">
        <f t="shared" si="2"/>
        <v>0</v>
      </c>
    </row>
    <row r="87" spans="1:14" x14ac:dyDescent="0.25">
      <c r="A87" s="33"/>
      <c r="B87" s="30"/>
      <c r="C87" s="30"/>
      <c r="D87" s="30"/>
      <c r="E87" s="32"/>
      <c r="F87" s="32"/>
      <c r="G87" s="33"/>
      <c r="H87" s="34"/>
      <c r="I87" s="36">
        <f t="shared" si="3"/>
        <v>0</v>
      </c>
      <c r="J87" s="222"/>
      <c r="K87" s="34"/>
      <c r="L87" s="36">
        <f>IF(K87&gt;0,#REF!*(E87+F87)/K87,I87)</f>
        <v>0</v>
      </c>
      <c r="M87" s="32"/>
      <c r="N87" s="36">
        <f t="shared" si="2"/>
        <v>0</v>
      </c>
    </row>
    <row r="88" spans="1:14" x14ac:dyDescent="0.25">
      <c r="A88" s="33"/>
      <c r="B88" s="30"/>
      <c r="C88" s="30"/>
      <c r="D88" s="30"/>
      <c r="E88" s="32"/>
      <c r="F88" s="32"/>
      <c r="G88" s="33"/>
      <c r="H88" s="34"/>
      <c r="I88" s="36">
        <f t="shared" si="3"/>
        <v>0</v>
      </c>
      <c r="J88" s="222"/>
      <c r="K88" s="34"/>
      <c r="L88" s="36">
        <f>IF(K88&gt;0,#REF!*(E88+F88)/K88,I88)</f>
        <v>0</v>
      </c>
      <c r="M88" s="32"/>
      <c r="N88" s="36">
        <f t="shared" si="2"/>
        <v>0</v>
      </c>
    </row>
    <row r="89" spans="1:14" x14ac:dyDescent="0.25">
      <c r="A89" s="33"/>
      <c r="B89" s="30"/>
      <c r="C89" s="30"/>
      <c r="D89" s="30"/>
      <c r="E89" s="32"/>
      <c r="F89" s="32"/>
      <c r="G89" s="33"/>
      <c r="H89" s="34"/>
      <c r="I89" s="36">
        <f t="shared" si="3"/>
        <v>0</v>
      </c>
      <c r="J89" s="222"/>
      <c r="K89" s="34"/>
      <c r="L89" s="36">
        <f>IF(K89&gt;0,#REF!*(E89+F89)/K89,I89)</f>
        <v>0</v>
      </c>
      <c r="M89" s="32"/>
      <c r="N89" s="36">
        <f t="shared" si="2"/>
        <v>0</v>
      </c>
    </row>
    <row r="90" spans="1:14" x14ac:dyDescent="0.25">
      <c r="A90" s="33"/>
      <c r="B90" s="30"/>
      <c r="C90" s="30"/>
      <c r="D90" s="30"/>
      <c r="E90" s="32"/>
      <c r="F90" s="32"/>
      <c r="G90" s="33"/>
      <c r="H90" s="34"/>
      <c r="I90" s="36">
        <f t="shared" si="3"/>
        <v>0</v>
      </c>
      <c r="J90" s="222"/>
      <c r="K90" s="34"/>
      <c r="L90" s="36">
        <f>IF(K90&gt;0,#REF!*(E90+F90)/K90,I90)</f>
        <v>0</v>
      </c>
      <c r="M90" s="32"/>
      <c r="N90" s="36">
        <f t="shared" si="2"/>
        <v>0</v>
      </c>
    </row>
    <row r="91" spans="1:14" x14ac:dyDescent="0.25">
      <c r="A91" s="33"/>
      <c r="B91" s="30"/>
      <c r="C91" s="30"/>
      <c r="D91" s="30"/>
      <c r="E91" s="32"/>
      <c r="F91" s="32"/>
      <c r="G91" s="33"/>
      <c r="H91" s="34"/>
      <c r="I91" s="36">
        <f t="shared" si="3"/>
        <v>0</v>
      </c>
      <c r="J91" s="222"/>
      <c r="K91" s="34"/>
      <c r="L91" s="36">
        <f>IF(K91&gt;0,#REF!*(E91+F91)/K91,I91)</f>
        <v>0</v>
      </c>
      <c r="M91" s="32"/>
      <c r="N91" s="36">
        <f t="shared" si="2"/>
        <v>0</v>
      </c>
    </row>
    <row r="92" spans="1:14" x14ac:dyDescent="0.25">
      <c r="A92" s="33"/>
      <c r="B92" s="30"/>
      <c r="C92" s="30"/>
      <c r="D92" s="30"/>
      <c r="E92" s="32"/>
      <c r="F92" s="32"/>
      <c r="G92" s="33"/>
      <c r="H92" s="34"/>
      <c r="I92" s="36">
        <f t="shared" si="3"/>
        <v>0</v>
      </c>
      <c r="J92" s="222"/>
      <c r="K92" s="34"/>
      <c r="L92" s="36">
        <f>IF(K92&gt;0,#REF!*(E92+F92)/K92,I92)</f>
        <v>0</v>
      </c>
      <c r="M92" s="32"/>
      <c r="N92" s="36">
        <f t="shared" si="2"/>
        <v>0</v>
      </c>
    </row>
    <row r="93" spans="1:14" x14ac:dyDescent="0.25">
      <c r="A93" s="33"/>
      <c r="B93" s="30"/>
      <c r="C93" s="30"/>
      <c r="D93" s="30"/>
      <c r="E93" s="32"/>
      <c r="F93" s="32"/>
      <c r="G93" s="33"/>
      <c r="H93" s="34"/>
      <c r="I93" s="36">
        <f t="shared" si="3"/>
        <v>0</v>
      </c>
      <c r="J93" s="222"/>
      <c r="K93" s="34"/>
      <c r="L93" s="36">
        <f>IF(K93&gt;0,#REF!*(E93+F93)/K93,I93)</f>
        <v>0</v>
      </c>
      <c r="M93" s="32"/>
      <c r="N93" s="36">
        <f t="shared" si="2"/>
        <v>0</v>
      </c>
    </row>
    <row r="94" spans="1:14" x14ac:dyDescent="0.25">
      <c r="A94" s="33"/>
      <c r="B94" s="30"/>
      <c r="C94" s="30"/>
      <c r="D94" s="30"/>
      <c r="E94" s="32"/>
      <c r="F94" s="32"/>
      <c r="G94" s="33"/>
      <c r="H94" s="34"/>
      <c r="I94" s="36">
        <f t="shared" si="3"/>
        <v>0</v>
      </c>
      <c r="J94" s="222"/>
      <c r="K94" s="34"/>
      <c r="L94" s="36">
        <f>IF(K94&gt;0,#REF!*(E94+F94)/K94,I94)</f>
        <v>0</v>
      </c>
      <c r="M94" s="32"/>
      <c r="N94" s="36">
        <f t="shared" si="2"/>
        <v>0</v>
      </c>
    </row>
    <row r="95" spans="1:14" x14ac:dyDescent="0.25">
      <c r="A95" s="33"/>
      <c r="B95" s="30"/>
      <c r="C95" s="30"/>
      <c r="D95" s="30"/>
      <c r="E95" s="32"/>
      <c r="F95" s="32"/>
      <c r="G95" s="33"/>
      <c r="H95" s="34"/>
      <c r="I95" s="36">
        <f t="shared" si="3"/>
        <v>0</v>
      </c>
      <c r="J95" s="222"/>
      <c r="K95" s="34"/>
      <c r="L95" s="36">
        <f>IF(K95&gt;0,#REF!*(E95+F95)/K95,I95)</f>
        <v>0</v>
      </c>
      <c r="M95" s="32"/>
      <c r="N95" s="36">
        <f t="shared" si="2"/>
        <v>0</v>
      </c>
    </row>
    <row r="96" spans="1:14" x14ac:dyDescent="0.25">
      <c r="A96" s="33"/>
      <c r="B96" s="30"/>
      <c r="C96" s="30"/>
      <c r="D96" s="30"/>
      <c r="E96" s="32"/>
      <c r="F96" s="32"/>
      <c r="G96" s="33"/>
      <c r="H96" s="34"/>
      <c r="I96" s="36">
        <f t="shared" si="3"/>
        <v>0</v>
      </c>
      <c r="J96" s="222"/>
      <c r="K96" s="34"/>
      <c r="L96" s="36">
        <f>IF(K96&gt;0,#REF!*(E96+F96)/K96,I96)</f>
        <v>0</v>
      </c>
      <c r="M96" s="32"/>
      <c r="N96" s="36">
        <f t="shared" si="2"/>
        <v>0</v>
      </c>
    </row>
    <row r="97" spans="1:14" x14ac:dyDescent="0.25">
      <c r="A97" s="33"/>
      <c r="B97" s="30"/>
      <c r="C97" s="30"/>
      <c r="D97" s="30"/>
      <c r="E97" s="32"/>
      <c r="F97" s="32"/>
      <c r="G97" s="33"/>
      <c r="H97" s="34"/>
      <c r="I97" s="36">
        <f t="shared" si="3"/>
        <v>0</v>
      </c>
      <c r="J97" s="222"/>
      <c r="K97" s="34"/>
      <c r="L97" s="36">
        <f>IF(K97&gt;0,#REF!*(E97+F97)/K97,I97)</f>
        <v>0</v>
      </c>
      <c r="M97" s="32"/>
      <c r="N97" s="36">
        <f t="shared" si="2"/>
        <v>0</v>
      </c>
    </row>
    <row r="98" spans="1:14" x14ac:dyDescent="0.25">
      <c r="A98" s="33"/>
      <c r="B98" s="30"/>
      <c r="C98" s="30"/>
      <c r="D98" s="30"/>
      <c r="E98" s="32"/>
      <c r="F98" s="32"/>
      <c r="G98" s="33"/>
      <c r="H98" s="34"/>
      <c r="I98" s="36">
        <f t="shared" si="3"/>
        <v>0</v>
      </c>
      <c r="J98" s="222"/>
      <c r="K98" s="34"/>
      <c r="L98" s="36">
        <f>IF(K98&gt;0,#REF!*(E98+F98)/K98,I98)</f>
        <v>0</v>
      </c>
      <c r="M98" s="32"/>
      <c r="N98" s="36">
        <f t="shared" si="2"/>
        <v>0</v>
      </c>
    </row>
    <row r="99" spans="1:14" x14ac:dyDescent="0.25">
      <c r="A99" s="33"/>
      <c r="B99" s="30"/>
      <c r="C99" s="30"/>
      <c r="D99" s="30"/>
      <c r="E99" s="32"/>
      <c r="F99" s="32"/>
      <c r="G99" s="33"/>
      <c r="H99" s="34"/>
      <c r="I99" s="36">
        <f t="shared" si="3"/>
        <v>0</v>
      </c>
      <c r="J99" s="222"/>
      <c r="K99" s="34"/>
      <c r="L99" s="36">
        <f>IF(K99&gt;0,#REF!*(E99+F99)/K99,I99)</f>
        <v>0</v>
      </c>
      <c r="M99" s="32"/>
      <c r="N99" s="36">
        <f t="shared" si="2"/>
        <v>0</v>
      </c>
    </row>
    <row r="100" spans="1:14" x14ac:dyDescent="0.25">
      <c r="A100" s="33"/>
      <c r="B100" s="30"/>
      <c r="C100" s="30"/>
      <c r="D100" s="30"/>
      <c r="E100" s="32"/>
      <c r="F100" s="32"/>
      <c r="G100" s="33"/>
      <c r="H100" s="34"/>
      <c r="I100" s="36">
        <f t="shared" si="3"/>
        <v>0</v>
      </c>
      <c r="J100" s="222"/>
      <c r="K100" s="34"/>
      <c r="L100" s="36">
        <f>IF(K100&gt;0,#REF!*(E100+F100)/K100,I100)</f>
        <v>0</v>
      </c>
      <c r="M100" s="32"/>
      <c r="N100" s="36">
        <f t="shared" si="2"/>
        <v>0</v>
      </c>
    </row>
    <row r="101" spans="1:14" x14ac:dyDescent="0.25">
      <c r="A101" s="33"/>
      <c r="B101" s="30"/>
      <c r="C101" s="30"/>
      <c r="D101" s="30"/>
      <c r="E101" s="32"/>
      <c r="F101" s="32"/>
      <c r="G101" s="33"/>
      <c r="H101" s="34"/>
      <c r="I101" s="36">
        <f t="shared" si="3"/>
        <v>0</v>
      </c>
      <c r="J101" s="222"/>
      <c r="K101" s="34"/>
      <c r="L101" s="36">
        <f>IF(K101&gt;0,#REF!*(E101+F101)/K101,I101)</f>
        <v>0</v>
      </c>
      <c r="M101" s="32"/>
      <c r="N101" s="36">
        <f t="shared" si="2"/>
        <v>0</v>
      </c>
    </row>
    <row r="102" spans="1:14" x14ac:dyDescent="0.25">
      <c r="A102" s="33"/>
      <c r="B102" s="30"/>
      <c r="C102" s="30"/>
      <c r="D102" s="30"/>
      <c r="E102" s="32"/>
      <c r="F102" s="32"/>
      <c r="G102" s="33"/>
      <c r="H102" s="34"/>
      <c r="I102" s="36">
        <f t="shared" si="3"/>
        <v>0</v>
      </c>
      <c r="J102" s="222"/>
      <c r="K102" s="34"/>
      <c r="L102" s="36">
        <f>IF(K102&gt;0,#REF!*(E102+F102)/K102,I102)</f>
        <v>0</v>
      </c>
      <c r="M102" s="32"/>
      <c r="N102" s="36">
        <f t="shared" si="2"/>
        <v>0</v>
      </c>
    </row>
    <row r="103" spans="1:14" x14ac:dyDescent="0.25">
      <c r="A103" s="33"/>
      <c r="B103" s="30"/>
      <c r="C103" s="30"/>
      <c r="D103" s="30"/>
      <c r="E103" s="32"/>
      <c r="F103" s="32"/>
      <c r="G103" s="33"/>
      <c r="H103" s="34"/>
      <c r="I103" s="36">
        <f t="shared" si="3"/>
        <v>0</v>
      </c>
      <c r="J103" s="222"/>
      <c r="K103" s="34"/>
      <c r="L103" s="36">
        <f>IF(K103&gt;0,#REF!*(E103+F103)/K103,I103)</f>
        <v>0</v>
      </c>
      <c r="M103" s="32"/>
      <c r="N103" s="36">
        <f t="shared" si="2"/>
        <v>0</v>
      </c>
    </row>
    <row r="104" spans="1:14" x14ac:dyDescent="0.25">
      <c r="A104" s="33"/>
      <c r="B104" s="30"/>
      <c r="C104" s="30"/>
      <c r="D104" s="30"/>
      <c r="E104" s="32"/>
      <c r="F104" s="32"/>
      <c r="G104" s="33"/>
      <c r="H104" s="34"/>
      <c r="I104" s="36">
        <f t="shared" si="3"/>
        <v>0</v>
      </c>
      <c r="J104" s="222"/>
      <c r="K104" s="34"/>
      <c r="L104" s="36">
        <f>IF(K104&gt;0,#REF!*(E104+F104)/K104,I104)</f>
        <v>0</v>
      </c>
      <c r="M104" s="32"/>
      <c r="N104" s="36">
        <f t="shared" si="2"/>
        <v>0</v>
      </c>
    </row>
    <row r="105" spans="1:14" x14ac:dyDescent="0.25">
      <c r="A105" s="33"/>
      <c r="B105" s="30"/>
      <c r="C105" s="30"/>
      <c r="D105" s="30"/>
      <c r="E105" s="32"/>
      <c r="F105" s="32"/>
      <c r="G105" s="33"/>
      <c r="H105" s="34"/>
      <c r="I105" s="36">
        <f t="shared" si="3"/>
        <v>0</v>
      </c>
      <c r="J105" s="222"/>
      <c r="K105" s="34"/>
      <c r="L105" s="36">
        <f>IF(K105&gt;0,#REF!*(E105+F105)/K105,I105)</f>
        <v>0</v>
      </c>
      <c r="M105" s="32"/>
      <c r="N105" s="36">
        <f t="shared" si="2"/>
        <v>0</v>
      </c>
    </row>
    <row r="106" spans="1:14" x14ac:dyDescent="0.25">
      <c r="A106" s="33"/>
      <c r="B106" s="30"/>
      <c r="C106" s="30"/>
      <c r="D106" s="30"/>
      <c r="E106" s="32"/>
      <c r="F106" s="32"/>
      <c r="G106" s="33"/>
      <c r="H106" s="34"/>
      <c r="I106" s="36">
        <f t="shared" si="3"/>
        <v>0</v>
      </c>
      <c r="J106" s="222"/>
      <c r="K106" s="34"/>
      <c r="L106" s="36">
        <f>IF(K106&gt;0,#REF!*(E106+F106)/K106,I106)</f>
        <v>0</v>
      </c>
      <c r="M106" s="32"/>
      <c r="N106" s="36">
        <f t="shared" si="2"/>
        <v>0</v>
      </c>
    </row>
    <row r="107" spans="1:14" x14ac:dyDescent="0.25">
      <c r="A107" s="33"/>
      <c r="B107" s="30"/>
      <c r="C107" s="30"/>
      <c r="D107" s="30"/>
      <c r="E107" s="32"/>
      <c r="F107" s="32"/>
      <c r="G107" s="33"/>
      <c r="H107" s="34"/>
      <c r="I107" s="36">
        <f t="shared" si="3"/>
        <v>0</v>
      </c>
      <c r="J107" s="222"/>
      <c r="K107" s="34"/>
      <c r="L107" s="36">
        <f>IF(K107&gt;0,#REF!*(E107+F107)/K107,I107)</f>
        <v>0</v>
      </c>
      <c r="M107" s="32"/>
      <c r="N107" s="36">
        <f t="shared" si="2"/>
        <v>0</v>
      </c>
    </row>
    <row r="108" spans="1:14" x14ac:dyDescent="0.25">
      <c r="A108" s="33"/>
      <c r="B108" s="30"/>
      <c r="C108" s="30"/>
      <c r="D108" s="30"/>
      <c r="E108" s="32"/>
      <c r="F108" s="32"/>
      <c r="G108" s="33"/>
      <c r="H108" s="34"/>
      <c r="I108" s="36">
        <f t="shared" si="3"/>
        <v>0</v>
      </c>
      <c r="J108" s="222"/>
      <c r="K108" s="34"/>
      <c r="L108" s="36">
        <f>IF(K108&gt;0,#REF!*(E108+F108)/K108,I108)</f>
        <v>0</v>
      </c>
      <c r="M108" s="32"/>
      <c r="N108" s="36">
        <f t="shared" si="2"/>
        <v>0</v>
      </c>
    </row>
    <row r="109" spans="1:14" x14ac:dyDescent="0.25">
      <c r="A109" s="33"/>
      <c r="B109" s="30"/>
      <c r="C109" s="30"/>
      <c r="D109" s="30"/>
      <c r="E109" s="32"/>
      <c r="F109" s="32"/>
      <c r="G109" s="33"/>
      <c r="H109" s="34"/>
      <c r="I109" s="36">
        <f t="shared" si="3"/>
        <v>0</v>
      </c>
      <c r="J109" s="222"/>
      <c r="K109" s="34"/>
      <c r="L109" s="36">
        <f>IF(K109&gt;0,#REF!*(E109+F109)/K109,I109)</f>
        <v>0</v>
      </c>
      <c r="M109" s="32"/>
      <c r="N109" s="36">
        <f t="shared" si="2"/>
        <v>0</v>
      </c>
    </row>
    <row r="110" spans="1:14" x14ac:dyDescent="0.25">
      <c r="A110" s="33"/>
      <c r="B110" s="30"/>
      <c r="C110" s="30"/>
      <c r="D110" s="30"/>
      <c r="E110" s="32"/>
      <c r="F110" s="32"/>
      <c r="G110" s="33"/>
      <c r="H110" s="34"/>
      <c r="I110" s="36">
        <f t="shared" si="3"/>
        <v>0</v>
      </c>
      <c r="J110" s="222"/>
      <c r="K110" s="34"/>
      <c r="L110" s="36">
        <f>IF(K110&gt;0,#REF!*(E110+F110)/K110,I110)</f>
        <v>0</v>
      </c>
      <c r="M110" s="32"/>
      <c r="N110" s="36">
        <f t="shared" si="2"/>
        <v>0</v>
      </c>
    </row>
    <row r="111" spans="1:14" x14ac:dyDescent="0.25">
      <c r="A111" s="33"/>
      <c r="B111" s="30"/>
      <c r="C111" s="30"/>
      <c r="D111" s="30"/>
      <c r="E111" s="32"/>
      <c r="F111" s="32"/>
      <c r="G111" s="33"/>
      <c r="H111" s="34"/>
      <c r="I111" s="36">
        <f t="shared" si="3"/>
        <v>0</v>
      </c>
      <c r="J111" s="222"/>
      <c r="K111" s="34"/>
      <c r="L111" s="36">
        <f>IF(K111&gt;0,#REF!*(E111+F111)/K111,I111)</f>
        <v>0</v>
      </c>
      <c r="M111" s="32"/>
      <c r="N111" s="36">
        <f t="shared" si="2"/>
        <v>0</v>
      </c>
    </row>
    <row r="112" spans="1:14" x14ac:dyDescent="0.25">
      <c r="A112" s="33"/>
      <c r="B112" s="30"/>
      <c r="C112" s="30"/>
      <c r="D112" s="30"/>
      <c r="E112" s="32"/>
      <c r="F112" s="32"/>
      <c r="G112" s="33"/>
      <c r="H112" s="34"/>
      <c r="I112" s="36">
        <f t="shared" si="3"/>
        <v>0</v>
      </c>
      <c r="J112" s="222"/>
      <c r="K112" s="34"/>
      <c r="L112" s="36">
        <f>IF(K112&gt;0,#REF!*(E112+F112)/K112,I112)</f>
        <v>0</v>
      </c>
      <c r="M112" s="32"/>
      <c r="N112" s="36">
        <f t="shared" si="2"/>
        <v>0</v>
      </c>
    </row>
    <row r="113" spans="1:14" x14ac:dyDescent="0.25">
      <c r="A113" s="33"/>
      <c r="B113" s="30"/>
      <c r="C113" s="30"/>
      <c r="D113" s="30"/>
      <c r="E113" s="32"/>
      <c r="F113" s="32"/>
      <c r="G113" s="33"/>
      <c r="H113" s="34"/>
      <c r="I113" s="36">
        <f t="shared" si="3"/>
        <v>0</v>
      </c>
      <c r="J113" s="222"/>
      <c r="K113" s="34"/>
      <c r="L113" s="36">
        <f>IF(K113&gt;0,#REF!*(E113+F113)/K113,I113)</f>
        <v>0</v>
      </c>
      <c r="M113" s="32"/>
      <c r="N113" s="36">
        <f t="shared" si="2"/>
        <v>0</v>
      </c>
    </row>
    <row r="114" spans="1:14" x14ac:dyDescent="0.25">
      <c r="A114" s="33"/>
      <c r="B114" s="30"/>
      <c r="C114" s="30"/>
      <c r="D114" s="30"/>
      <c r="E114" s="32"/>
      <c r="F114" s="32"/>
      <c r="G114" s="33"/>
      <c r="H114" s="34"/>
      <c r="I114" s="36">
        <f t="shared" si="3"/>
        <v>0</v>
      </c>
      <c r="J114" s="222"/>
      <c r="K114" s="34"/>
      <c r="L114" s="36">
        <f>IF(K114&gt;0,#REF!*(E114+F114)/K114,I114)</f>
        <v>0</v>
      </c>
      <c r="M114" s="32"/>
      <c r="N114" s="36">
        <f t="shared" si="2"/>
        <v>0</v>
      </c>
    </row>
    <row r="115" spans="1:14" x14ac:dyDescent="0.25">
      <c r="A115" s="33"/>
      <c r="B115" s="30"/>
      <c r="C115" s="30"/>
      <c r="D115" s="30"/>
      <c r="E115" s="32"/>
      <c r="F115" s="32"/>
      <c r="G115" s="33"/>
      <c r="H115" s="34"/>
      <c r="I115" s="36">
        <f t="shared" si="3"/>
        <v>0</v>
      </c>
      <c r="J115" s="222"/>
      <c r="K115" s="34"/>
      <c r="L115" s="36">
        <f>IF(K115&gt;0,#REF!*(E115+F115)/K115,I115)</f>
        <v>0</v>
      </c>
      <c r="M115" s="32"/>
      <c r="N115" s="36">
        <f t="shared" si="2"/>
        <v>0</v>
      </c>
    </row>
    <row r="116" spans="1:14" x14ac:dyDescent="0.25">
      <c r="A116" s="33"/>
      <c r="B116" s="30"/>
      <c r="C116" s="30"/>
      <c r="D116" s="30"/>
      <c r="E116" s="32"/>
      <c r="F116" s="32"/>
      <c r="G116" s="33"/>
      <c r="H116" s="34"/>
      <c r="I116" s="36">
        <f t="shared" si="3"/>
        <v>0</v>
      </c>
      <c r="J116" s="222"/>
      <c r="K116" s="34"/>
      <c r="L116" s="36">
        <f>IF(K116&gt;0,#REF!*(E116+F116)/K116,I116)</f>
        <v>0</v>
      </c>
      <c r="M116" s="32"/>
      <c r="N116" s="36">
        <f t="shared" si="2"/>
        <v>0</v>
      </c>
    </row>
    <row r="117" spans="1:14" x14ac:dyDescent="0.25">
      <c r="A117" s="33"/>
      <c r="B117" s="30"/>
      <c r="C117" s="30"/>
      <c r="D117" s="30"/>
      <c r="E117" s="32"/>
      <c r="F117" s="32"/>
      <c r="G117" s="33"/>
      <c r="H117" s="34"/>
      <c r="I117" s="36">
        <f t="shared" si="3"/>
        <v>0</v>
      </c>
      <c r="J117" s="222"/>
      <c r="K117" s="34"/>
      <c r="L117" s="36">
        <f>IF(K117&gt;0,#REF!*(E117+F117)/K117,I117)</f>
        <v>0</v>
      </c>
      <c r="M117" s="32"/>
      <c r="N117" s="36">
        <f t="shared" si="2"/>
        <v>0</v>
      </c>
    </row>
    <row r="118" spans="1:14" x14ac:dyDescent="0.25">
      <c r="A118" s="33"/>
      <c r="B118" s="30"/>
      <c r="C118" s="30"/>
      <c r="D118" s="30"/>
      <c r="E118" s="32"/>
      <c r="F118" s="32"/>
      <c r="G118" s="33"/>
      <c r="H118" s="34"/>
      <c r="I118" s="36">
        <f t="shared" si="3"/>
        <v>0</v>
      </c>
      <c r="J118" s="222"/>
      <c r="K118" s="34"/>
      <c r="L118" s="36">
        <f>IF(K118&gt;0,#REF!*(E118+F118)/K118,I118)</f>
        <v>0</v>
      </c>
      <c r="M118" s="32"/>
      <c r="N118" s="36">
        <f t="shared" si="2"/>
        <v>0</v>
      </c>
    </row>
    <row r="119" spans="1:14" x14ac:dyDescent="0.25">
      <c r="A119" s="33"/>
      <c r="B119" s="30"/>
      <c r="C119" s="30"/>
      <c r="D119" s="30"/>
      <c r="E119" s="32"/>
      <c r="F119" s="32"/>
      <c r="G119" s="33"/>
      <c r="H119" s="34"/>
      <c r="I119" s="36">
        <f t="shared" si="3"/>
        <v>0</v>
      </c>
      <c r="J119" s="222"/>
      <c r="K119" s="34"/>
      <c r="L119" s="36">
        <f>IF(K119&gt;0,#REF!*(E119+F119)/K119,I119)</f>
        <v>0</v>
      </c>
      <c r="M119" s="32"/>
      <c r="N119" s="36">
        <f t="shared" si="2"/>
        <v>0</v>
      </c>
    </row>
    <row r="120" spans="1:14" x14ac:dyDescent="0.25">
      <c r="A120" s="33"/>
      <c r="B120" s="30"/>
      <c r="C120" s="30"/>
      <c r="D120" s="30"/>
      <c r="E120" s="32"/>
      <c r="F120" s="32"/>
      <c r="G120" s="33"/>
      <c r="H120" s="34"/>
      <c r="I120" s="36">
        <f t="shared" si="3"/>
        <v>0</v>
      </c>
      <c r="J120" s="222"/>
      <c r="K120" s="34"/>
      <c r="L120" s="36">
        <f>IF(K120&gt;0,#REF!*(E120+F120)/K120,I120)</f>
        <v>0</v>
      </c>
      <c r="M120" s="32"/>
      <c r="N120" s="36">
        <f t="shared" si="2"/>
        <v>0</v>
      </c>
    </row>
    <row r="121" spans="1:14" x14ac:dyDescent="0.25">
      <c r="A121" s="33"/>
      <c r="B121" s="30"/>
      <c r="C121" s="30"/>
      <c r="D121" s="30"/>
      <c r="E121" s="32"/>
      <c r="F121" s="32"/>
      <c r="G121" s="33"/>
      <c r="H121" s="34"/>
      <c r="I121" s="36">
        <f t="shared" si="3"/>
        <v>0</v>
      </c>
      <c r="J121" s="222"/>
      <c r="K121" s="34"/>
      <c r="L121" s="36">
        <f>IF(K121&gt;0,#REF!*(E121+F121)/K121,I121)</f>
        <v>0</v>
      </c>
      <c r="M121" s="32"/>
      <c r="N121" s="36">
        <f t="shared" si="2"/>
        <v>0</v>
      </c>
    </row>
    <row r="122" spans="1:14" x14ac:dyDescent="0.25">
      <c r="A122" s="33"/>
      <c r="B122" s="30"/>
      <c r="C122" s="30"/>
      <c r="D122" s="30"/>
      <c r="E122" s="32"/>
      <c r="F122" s="32"/>
      <c r="G122" s="33"/>
      <c r="H122" s="34"/>
      <c r="I122" s="36">
        <f t="shared" si="3"/>
        <v>0</v>
      </c>
      <c r="J122" s="222"/>
      <c r="K122" s="34"/>
      <c r="L122" s="36">
        <f>IF(K122&gt;0,#REF!*(E122+F122)/K122,I122)</f>
        <v>0</v>
      </c>
      <c r="M122" s="32"/>
      <c r="N122" s="36">
        <f t="shared" si="2"/>
        <v>0</v>
      </c>
    </row>
    <row r="123" spans="1:14" x14ac:dyDescent="0.25">
      <c r="A123" s="33"/>
      <c r="B123" s="30"/>
      <c r="C123" s="30"/>
      <c r="D123" s="30"/>
      <c r="E123" s="32"/>
      <c r="F123" s="32"/>
      <c r="G123" s="33"/>
      <c r="H123" s="34"/>
      <c r="I123" s="36">
        <f t="shared" si="3"/>
        <v>0</v>
      </c>
      <c r="J123" s="222"/>
      <c r="K123" s="34"/>
      <c r="L123" s="36">
        <f>IF(K123&gt;0,#REF!*(E123+F123)/K123,I123)</f>
        <v>0</v>
      </c>
      <c r="M123" s="32"/>
      <c r="N123" s="36">
        <f t="shared" si="2"/>
        <v>0</v>
      </c>
    </row>
    <row r="124" spans="1:14" x14ac:dyDescent="0.25">
      <c r="A124" s="33"/>
      <c r="B124" s="30"/>
      <c r="C124" s="30"/>
      <c r="D124" s="30"/>
      <c r="E124" s="32"/>
      <c r="F124" s="32"/>
      <c r="G124" s="33"/>
      <c r="H124" s="34"/>
      <c r="I124" s="36">
        <f t="shared" si="3"/>
        <v>0</v>
      </c>
      <c r="J124" s="222"/>
      <c r="K124" s="34"/>
      <c r="L124" s="36">
        <f>IF(K124&gt;0,#REF!*(E124+F124)/K124,I124)</f>
        <v>0</v>
      </c>
      <c r="M124" s="32"/>
      <c r="N124" s="36">
        <f t="shared" si="2"/>
        <v>0</v>
      </c>
    </row>
    <row r="125" spans="1:14" x14ac:dyDescent="0.25">
      <c r="A125" s="33"/>
      <c r="B125" s="30"/>
      <c r="C125" s="30"/>
      <c r="D125" s="30"/>
      <c r="E125" s="32"/>
      <c r="F125" s="32"/>
      <c r="G125" s="33"/>
      <c r="H125" s="34"/>
      <c r="I125" s="36">
        <f t="shared" si="3"/>
        <v>0</v>
      </c>
      <c r="J125" s="222"/>
      <c r="K125" s="34"/>
      <c r="L125" s="36">
        <f>IF(K125&gt;0,#REF!*(E125+F125)/K125,I125)</f>
        <v>0</v>
      </c>
      <c r="M125" s="32"/>
      <c r="N125" s="36">
        <f t="shared" si="2"/>
        <v>0</v>
      </c>
    </row>
    <row r="126" spans="1:14" x14ac:dyDescent="0.25">
      <c r="A126" s="33"/>
      <c r="B126" s="30"/>
      <c r="C126" s="30"/>
      <c r="D126" s="30"/>
      <c r="E126" s="32"/>
      <c r="F126" s="32"/>
      <c r="G126" s="33"/>
      <c r="H126" s="34"/>
      <c r="I126" s="36">
        <f t="shared" si="3"/>
        <v>0</v>
      </c>
      <c r="J126" s="222"/>
      <c r="K126" s="34"/>
      <c r="L126" s="36">
        <f>IF(K126&gt;0,#REF!*(E126+F126)/K126,I126)</f>
        <v>0</v>
      </c>
      <c r="M126" s="32"/>
      <c r="N126" s="36">
        <f t="shared" si="2"/>
        <v>0</v>
      </c>
    </row>
    <row r="127" spans="1:14" x14ac:dyDescent="0.25">
      <c r="A127" s="33"/>
      <c r="B127" s="30"/>
      <c r="C127" s="30"/>
      <c r="D127" s="30"/>
      <c r="E127" s="32"/>
      <c r="F127" s="32"/>
      <c r="G127" s="33"/>
      <c r="H127" s="34"/>
      <c r="I127" s="36">
        <f t="shared" si="3"/>
        <v>0</v>
      </c>
      <c r="J127" s="222"/>
      <c r="K127" s="34"/>
      <c r="L127" s="36">
        <f>IF(K127&gt;0,#REF!*(E127+F127)/K127,I127)</f>
        <v>0</v>
      </c>
      <c r="M127" s="32"/>
      <c r="N127" s="36">
        <f t="shared" si="2"/>
        <v>0</v>
      </c>
    </row>
    <row r="128" spans="1:14" x14ac:dyDescent="0.25">
      <c r="A128" s="33"/>
      <c r="B128" s="30"/>
      <c r="C128" s="30"/>
      <c r="D128" s="30"/>
      <c r="E128" s="32"/>
      <c r="F128" s="32"/>
      <c r="G128" s="33"/>
      <c r="H128" s="34"/>
      <c r="I128" s="36">
        <f t="shared" si="3"/>
        <v>0</v>
      </c>
      <c r="J128" s="222"/>
      <c r="K128" s="34"/>
      <c r="L128" s="36">
        <f>IF(K128&gt;0,#REF!*(E128+F128)/K128,I128)</f>
        <v>0</v>
      </c>
      <c r="M128" s="32"/>
      <c r="N128" s="36">
        <f t="shared" si="2"/>
        <v>0</v>
      </c>
    </row>
    <row r="129" spans="1:14" x14ac:dyDescent="0.25">
      <c r="A129" s="33"/>
      <c r="B129" s="30"/>
      <c r="C129" s="30"/>
      <c r="D129" s="30"/>
      <c r="E129" s="32"/>
      <c r="F129" s="32"/>
      <c r="G129" s="33"/>
      <c r="H129" s="34"/>
      <c r="I129" s="36">
        <f t="shared" si="3"/>
        <v>0</v>
      </c>
      <c r="J129" s="222"/>
      <c r="K129" s="34"/>
      <c r="L129" s="36">
        <f>IF(K129&gt;0,#REF!*(E129+F129)/K129,I129)</f>
        <v>0</v>
      </c>
      <c r="M129" s="32"/>
      <c r="N129" s="36">
        <f t="shared" si="2"/>
        <v>0</v>
      </c>
    </row>
    <row r="130" spans="1:14" x14ac:dyDescent="0.25">
      <c r="A130" s="33"/>
      <c r="B130" s="30"/>
      <c r="C130" s="30"/>
      <c r="D130" s="30"/>
      <c r="E130" s="32"/>
      <c r="F130" s="32"/>
      <c r="G130" s="33"/>
      <c r="H130" s="34"/>
      <c r="I130" s="36">
        <f t="shared" si="3"/>
        <v>0</v>
      </c>
      <c r="J130" s="222"/>
      <c r="K130" s="34"/>
      <c r="L130" s="36">
        <f>IF(K130&gt;0,#REF!*(E130+F130)/K130,I130)</f>
        <v>0</v>
      </c>
      <c r="M130" s="32"/>
      <c r="N130" s="36">
        <f t="shared" si="2"/>
        <v>0</v>
      </c>
    </row>
    <row r="131" spans="1:14" x14ac:dyDescent="0.25">
      <c r="A131" s="33"/>
      <c r="B131" s="30"/>
      <c r="C131" s="30"/>
      <c r="D131" s="30"/>
      <c r="E131" s="32"/>
      <c r="F131" s="32"/>
      <c r="G131" s="33"/>
      <c r="H131" s="34"/>
      <c r="I131" s="36">
        <f t="shared" si="3"/>
        <v>0</v>
      </c>
      <c r="J131" s="222"/>
      <c r="K131" s="34"/>
      <c r="L131" s="36">
        <f>IF(K131&gt;0,#REF!*(E131+F131)/K131,I131)</f>
        <v>0</v>
      </c>
      <c r="M131" s="32"/>
      <c r="N131" s="36">
        <f t="shared" si="2"/>
        <v>0</v>
      </c>
    </row>
    <row r="132" spans="1:14" x14ac:dyDescent="0.25">
      <c r="A132" s="33"/>
      <c r="B132" s="30"/>
      <c r="C132" s="30"/>
      <c r="D132" s="30"/>
      <c r="E132" s="32"/>
      <c r="F132" s="32"/>
      <c r="G132" s="33"/>
      <c r="H132" s="34"/>
      <c r="I132" s="36">
        <f t="shared" si="3"/>
        <v>0</v>
      </c>
      <c r="J132" s="222"/>
      <c r="K132" s="34"/>
      <c r="L132" s="36">
        <f>IF(K132&gt;0,#REF!*(E132+F132)/K132,I132)</f>
        <v>0</v>
      </c>
      <c r="M132" s="32"/>
      <c r="N132" s="36">
        <f t="shared" ref="N132:N195" si="4">L132-M132</f>
        <v>0</v>
      </c>
    </row>
    <row r="133" spans="1:14" x14ac:dyDescent="0.25">
      <c r="A133" s="33"/>
      <c r="B133" s="30"/>
      <c r="C133" s="30"/>
      <c r="D133" s="30"/>
      <c r="E133" s="32"/>
      <c r="F133" s="32"/>
      <c r="G133" s="33"/>
      <c r="H133" s="34"/>
      <c r="I133" s="36">
        <f t="shared" ref="I133:I196" si="5">IF(H133="",(E133+F133),(E133+F133)/H133)</f>
        <v>0</v>
      </c>
      <c r="J133" s="222"/>
      <c r="K133" s="34"/>
      <c r="L133" s="36">
        <f>IF(K133&gt;0,#REF!*(E133+F133)/K133,I133)</f>
        <v>0</v>
      </c>
      <c r="M133" s="32"/>
      <c r="N133" s="36">
        <f t="shared" si="4"/>
        <v>0</v>
      </c>
    </row>
    <row r="134" spans="1:14" x14ac:dyDescent="0.25">
      <c r="A134" s="33"/>
      <c r="B134" s="30"/>
      <c r="C134" s="30"/>
      <c r="D134" s="30"/>
      <c r="E134" s="32"/>
      <c r="F134" s="32"/>
      <c r="G134" s="33"/>
      <c r="H134" s="34"/>
      <c r="I134" s="36">
        <f t="shared" si="5"/>
        <v>0</v>
      </c>
      <c r="J134" s="222"/>
      <c r="K134" s="34"/>
      <c r="L134" s="36">
        <f>IF(K134&gt;0,#REF!*(E134+F134)/K134,I134)</f>
        <v>0</v>
      </c>
      <c r="M134" s="32"/>
      <c r="N134" s="36">
        <f t="shared" si="4"/>
        <v>0</v>
      </c>
    </row>
    <row r="135" spans="1:14" x14ac:dyDescent="0.25">
      <c r="A135" s="33"/>
      <c r="B135" s="30"/>
      <c r="C135" s="30"/>
      <c r="D135" s="30"/>
      <c r="E135" s="32"/>
      <c r="F135" s="32"/>
      <c r="G135" s="33"/>
      <c r="H135" s="34"/>
      <c r="I135" s="36">
        <f t="shared" si="5"/>
        <v>0</v>
      </c>
      <c r="J135" s="222"/>
      <c r="K135" s="34"/>
      <c r="L135" s="36">
        <f>IF(K135&gt;0,#REF!*(E135+F135)/K135,I135)</f>
        <v>0</v>
      </c>
      <c r="M135" s="32"/>
      <c r="N135" s="36">
        <f t="shared" si="4"/>
        <v>0</v>
      </c>
    </row>
    <row r="136" spans="1:14" x14ac:dyDescent="0.25">
      <c r="A136" s="33"/>
      <c r="B136" s="30"/>
      <c r="C136" s="30"/>
      <c r="D136" s="30"/>
      <c r="E136" s="32"/>
      <c r="F136" s="32"/>
      <c r="G136" s="33"/>
      <c r="H136" s="34"/>
      <c r="I136" s="36">
        <f t="shared" si="5"/>
        <v>0</v>
      </c>
      <c r="J136" s="222"/>
      <c r="K136" s="34"/>
      <c r="L136" s="36">
        <f>IF(K136&gt;0,#REF!*(E136+F136)/K136,I136)</f>
        <v>0</v>
      </c>
      <c r="M136" s="32"/>
      <c r="N136" s="36">
        <f t="shared" si="4"/>
        <v>0</v>
      </c>
    </row>
    <row r="137" spans="1:14" x14ac:dyDescent="0.25">
      <c r="A137" s="33"/>
      <c r="B137" s="30"/>
      <c r="C137" s="30"/>
      <c r="D137" s="30"/>
      <c r="E137" s="32"/>
      <c r="F137" s="32"/>
      <c r="G137" s="33"/>
      <c r="H137" s="34"/>
      <c r="I137" s="36">
        <f t="shared" si="5"/>
        <v>0</v>
      </c>
      <c r="J137" s="222"/>
      <c r="K137" s="34"/>
      <c r="L137" s="36">
        <f>IF(K137&gt;0,#REF!*(E137+F137)/K137,I137)</f>
        <v>0</v>
      </c>
      <c r="M137" s="32"/>
      <c r="N137" s="36">
        <f t="shared" si="4"/>
        <v>0</v>
      </c>
    </row>
    <row r="138" spans="1:14" x14ac:dyDescent="0.25">
      <c r="A138" s="33"/>
      <c r="B138" s="30"/>
      <c r="C138" s="30"/>
      <c r="D138" s="30"/>
      <c r="E138" s="32"/>
      <c r="F138" s="32"/>
      <c r="G138" s="33"/>
      <c r="H138" s="34"/>
      <c r="I138" s="36">
        <f t="shared" si="5"/>
        <v>0</v>
      </c>
      <c r="J138" s="222"/>
      <c r="K138" s="34"/>
      <c r="L138" s="36">
        <f>IF(K138&gt;0,#REF!*(E138+F138)/K138,I138)</f>
        <v>0</v>
      </c>
      <c r="M138" s="32"/>
      <c r="N138" s="36">
        <f t="shared" si="4"/>
        <v>0</v>
      </c>
    </row>
    <row r="139" spans="1:14" x14ac:dyDescent="0.25">
      <c r="A139" s="33"/>
      <c r="B139" s="30"/>
      <c r="C139" s="30"/>
      <c r="D139" s="30"/>
      <c r="E139" s="32"/>
      <c r="F139" s="32"/>
      <c r="G139" s="33"/>
      <c r="H139" s="34"/>
      <c r="I139" s="36">
        <f t="shared" si="5"/>
        <v>0</v>
      </c>
      <c r="J139" s="222"/>
      <c r="K139" s="34"/>
      <c r="L139" s="36">
        <f>IF(K139&gt;0,#REF!*(E139+F139)/K139,I139)</f>
        <v>0</v>
      </c>
      <c r="M139" s="32"/>
      <c r="N139" s="36">
        <f t="shared" si="4"/>
        <v>0</v>
      </c>
    </row>
    <row r="140" spans="1:14" x14ac:dyDescent="0.25">
      <c r="A140" s="33"/>
      <c r="B140" s="30"/>
      <c r="C140" s="30"/>
      <c r="D140" s="30"/>
      <c r="E140" s="32"/>
      <c r="F140" s="32"/>
      <c r="G140" s="33"/>
      <c r="H140" s="34"/>
      <c r="I140" s="36">
        <f t="shared" si="5"/>
        <v>0</v>
      </c>
      <c r="J140" s="222"/>
      <c r="K140" s="34"/>
      <c r="L140" s="36">
        <f>IF(K140&gt;0,#REF!*(E140+F140)/K140,I140)</f>
        <v>0</v>
      </c>
      <c r="M140" s="32"/>
      <c r="N140" s="36">
        <f t="shared" si="4"/>
        <v>0</v>
      </c>
    </row>
    <row r="141" spans="1:14" x14ac:dyDescent="0.25">
      <c r="A141" s="33"/>
      <c r="B141" s="30"/>
      <c r="C141" s="30"/>
      <c r="D141" s="30"/>
      <c r="E141" s="32"/>
      <c r="F141" s="32"/>
      <c r="G141" s="33"/>
      <c r="H141" s="34"/>
      <c r="I141" s="36">
        <f t="shared" si="5"/>
        <v>0</v>
      </c>
      <c r="J141" s="222"/>
      <c r="K141" s="34"/>
      <c r="L141" s="36">
        <f>IF(K141&gt;0,#REF!*(E141+F141)/K141,I141)</f>
        <v>0</v>
      </c>
      <c r="M141" s="32"/>
      <c r="N141" s="36">
        <f t="shared" si="4"/>
        <v>0</v>
      </c>
    </row>
    <row r="142" spans="1:14" x14ac:dyDescent="0.25">
      <c r="A142" s="33"/>
      <c r="B142" s="30"/>
      <c r="C142" s="30"/>
      <c r="D142" s="30"/>
      <c r="E142" s="32"/>
      <c r="F142" s="32"/>
      <c r="G142" s="33"/>
      <c r="H142" s="34"/>
      <c r="I142" s="36">
        <f t="shared" si="5"/>
        <v>0</v>
      </c>
      <c r="J142" s="222"/>
      <c r="K142" s="34"/>
      <c r="L142" s="36">
        <f>IF(K142&gt;0,#REF!*(E142+F142)/K142,I142)</f>
        <v>0</v>
      </c>
      <c r="M142" s="32"/>
      <c r="N142" s="36">
        <f t="shared" si="4"/>
        <v>0</v>
      </c>
    </row>
    <row r="143" spans="1:14" x14ac:dyDescent="0.25">
      <c r="A143" s="33"/>
      <c r="B143" s="30"/>
      <c r="C143" s="30"/>
      <c r="D143" s="30"/>
      <c r="E143" s="32"/>
      <c r="F143" s="32"/>
      <c r="G143" s="33"/>
      <c r="H143" s="34"/>
      <c r="I143" s="36">
        <f t="shared" si="5"/>
        <v>0</v>
      </c>
      <c r="J143" s="222"/>
      <c r="K143" s="34"/>
      <c r="L143" s="36">
        <f>IF(K143&gt;0,#REF!*(E143+F143)/K143,I143)</f>
        <v>0</v>
      </c>
      <c r="M143" s="32"/>
      <c r="N143" s="36">
        <f t="shared" si="4"/>
        <v>0</v>
      </c>
    </row>
    <row r="144" spans="1:14" x14ac:dyDescent="0.25">
      <c r="A144" s="33"/>
      <c r="B144" s="30"/>
      <c r="C144" s="30"/>
      <c r="D144" s="30"/>
      <c r="E144" s="32"/>
      <c r="F144" s="32"/>
      <c r="G144" s="33"/>
      <c r="H144" s="34"/>
      <c r="I144" s="36">
        <f t="shared" si="5"/>
        <v>0</v>
      </c>
      <c r="J144" s="222"/>
      <c r="K144" s="34"/>
      <c r="L144" s="36">
        <f>IF(K144&gt;0,#REF!*(E144+F144)/K144,I144)</f>
        <v>0</v>
      </c>
      <c r="M144" s="32"/>
      <c r="N144" s="36">
        <f t="shared" si="4"/>
        <v>0</v>
      </c>
    </row>
    <row r="145" spans="1:14" x14ac:dyDescent="0.25">
      <c r="A145" s="33"/>
      <c r="B145" s="30"/>
      <c r="C145" s="30"/>
      <c r="D145" s="30"/>
      <c r="E145" s="32"/>
      <c r="F145" s="32"/>
      <c r="G145" s="33"/>
      <c r="H145" s="34"/>
      <c r="I145" s="36">
        <f t="shared" si="5"/>
        <v>0</v>
      </c>
      <c r="J145" s="222"/>
      <c r="K145" s="34"/>
      <c r="L145" s="36">
        <f>IF(K145&gt;0,#REF!*(E145+F145)/K145,I145)</f>
        <v>0</v>
      </c>
      <c r="M145" s="32"/>
      <c r="N145" s="36">
        <f t="shared" si="4"/>
        <v>0</v>
      </c>
    </row>
    <row r="146" spans="1:14" x14ac:dyDescent="0.25">
      <c r="A146" s="33"/>
      <c r="B146" s="30"/>
      <c r="C146" s="30"/>
      <c r="D146" s="30"/>
      <c r="E146" s="32"/>
      <c r="F146" s="32"/>
      <c r="G146" s="33"/>
      <c r="H146" s="34"/>
      <c r="I146" s="36">
        <f t="shared" si="5"/>
        <v>0</v>
      </c>
      <c r="J146" s="222"/>
      <c r="K146" s="34"/>
      <c r="L146" s="36">
        <f>IF(K146&gt;0,#REF!*(E146+F146)/K146,I146)</f>
        <v>0</v>
      </c>
      <c r="M146" s="32"/>
      <c r="N146" s="36">
        <f t="shared" si="4"/>
        <v>0</v>
      </c>
    </row>
    <row r="147" spans="1:14" x14ac:dyDescent="0.25">
      <c r="A147" s="33"/>
      <c r="B147" s="30"/>
      <c r="C147" s="30"/>
      <c r="D147" s="30"/>
      <c r="E147" s="32"/>
      <c r="F147" s="32"/>
      <c r="G147" s="33"/>
      <c r="H147" s="34"/>
      <c r="I147" s="36">
        <f t="shared" si="5"/>
        <v>0</v>
      </c>
      <c r="J147" s="222"/>
      <c r="K147" s="34"/>
      <c r="L147" s="36">
        <f>IF(K147&gt;0,#REF!*(E147+F147)/K147,I147)</f>
        <v>0</v>
      </c>
      <c r="M147" s="32"/>
      <c r="N147" s="36">
        <f t="shared" si="4"/>
        <v>0</v>
      </c>
    </row>
    <row r="148" spans="1:14" x14ac:dyDescent="0.25">
      <c r="A148" s="33"/>
      <c r="B148" s="30"/>
      <c r="C148" s="30"/>
      <c r="D148" s="30"/>
      <c r="E148" s="32"/>
      <c r="F148" s="32"/>
      <c r="G148" s="33"/>
      <c r="H148" s="34"/>
      <c r="I148" s="36">
        <f t="shared" si="5"/>
        <v>0</v>
      </c>
      <c r="J148" s="222"/>
      <c r="K148" s="34"/>
      <c r="L148" s="36">
        <f>IF(K148&gt;0,#REF!*(E148+F148)/K148,I148)</f>
        <v>0</v>
      </c>
      <c r="M148" s="32"/>
      <c r="N148" s="36">
        <f t="shared" si="4"/>
        <v>0</v>
      </c>
    </row>
    <row r="149" spans="1:14" x14ac:dyDescent="0.25">
      <c r="A149" s="33"/>
      <c r="B149" s="30"/>
      <c r="C149" s="30"/>
      <c r="D149" s="30"/>
      <c r="E149" s="32"/>
      <c r="F149" s="32"/>
      <c r="G149" s="33"/>
      <c r="H149" s="34"/>
      <c r="I149" s="36">
        <f t="shared" si="5"/>
        <v>0</v>
      </c>
      <c r="J149" s="222"/>
      <c r="K149" s="34"/>
      <c r="L149" s="36">
        <f>IF(K149&gt;0,#REF!*(E149+F149)/K149,I149)</f>
        <v>0</v>
      </c>
      <c r="M149" s="32"/>
      <c r="N149" s="36">
        <f t="shared" si="4"/>
        <v>0</v>
      </c>
    </row>
    <row r="150" spans="1:14" x14ac:dyDescent="0.25">
      <c r="A150" s="33"/>
      <c r="B150" s="30"/>
      <c r="C150" s="30"/>
      <c r="D150" s="30"/>
      <c r="E150" s="32"/>
      <c r="F150" s="32"/>
      <c r="G150" s="33"/>
      <c r="H150" s="34"/>
      <c r="I150" s="36">
        <f t="shared" si="5"/>
        <v>0</v>
      </c>
      <c r="J150" s="222"/>
      <c r="K150" s="34"/>
      <c r="L150" s="36">
        <f>IF(K150&gt;0,#REF!*(E150+F150)/K150,I150)</f>
        <v>0</v>
      </c>
      <c r="M150" s="32"/>
      <c r="N150" s="36">
        <f t="shared" si="4"/>
        <v>0</v>
      </c>
    </row>
    <row r="151" spans="1:14" x14ac:dyDescent="0.25">
      <c r="A151" s="33"/>
      <c r="B151" s="30"/>
      <c r="C151" s="30"/>
      <c r="D151" s="30"/>
      <c r="E151" s="32"/>
      <c r="F151" s="32"/>
      <c r="G151" s="33"/>
      <c r="H151" s="34"/>
      <c r="I151" s="36">
        <f t="shared" si="5"/>
        <v>0</v>
      </c>
      <c r="J151" s="222"/>
      <c r="K151" s="34"/>
      <c r="L151" s="36">
        <f>IF(K151&gt;0,#REF!*(E151+F151)/K151,I151)</f>
        <v>0</v>
      </c>
      <c r="M151" s="32"/>
      <c r="N151" s="36">
        <f t="shared" si="4"/>
        <v>0</v>
      </c>
    </row>
    <row r="152" spans="1:14" x14ac:dyDescent="0.25">
      <c r="A152" s="33"/>
      <c r="B152" s="30"/>
      <c r="C152" s="30"/>
      <c r="D152" s="30"/>
      <c r="E152" s="32"/>
      <c r="F152" s="32"/>
      <c r="G152" s="33"/>
      <c r="H152" s="34"/>
      <c r="I152" s="36">
        <f t="shared" si="5"/>
        <v>0</v>
      </c>
      <c r="J152" s="222"/>
      <c r="K152" s="34"/>
      <c r="L152" s="36">
        <f>IF(K152&gt;0,#REF!*(E152+F152)/K152,I152)</f>
        <v>0</v>
      </c>
      <c r="M152" s="32"/>
      <c r="N152" s="36">
        <f t="shared" si="4"/>
        <v>0</v>
      </c>
    </row>
    <row r="153" spans="1:14" x14ac:dyDescent="0.25">
      <c r="A153" s="33"/>
      <c r="B153" s="30"/>
      <c r="C153" s="30"/>
      <c r="D153" s="30"/>
      <c r="E153" s="32"/>
      <c r="F153" s="32"/>
      <c r="G153" s="33"/>
      <c r="H153" s="34"/>
      <c r="I153" s="36">
        <f t="shared" si="5"/>
        <v>0</v>
      </c>
      <c r="J153" s="222"/>
      <c r="K153" s="34"/>
      <c r="L153" s="36">
        <f>IF(K153&gt;0,#REF!*(E153+F153)/K153,I153)</f>
        <v>0</v>
      </c>
      <c r="M153" s="32"/>
      <c r="N153" s="36">
        <f t="shared" si="4"/>
        <v>0</v>
      </c>
    </row>
    <row r="154" spans="1:14" x14ac:dyDescent="0.25">
      <c r="A154" s="33"/>
      <c r="B154" s="30"/>
      <c r="C154" s="30"/>
      <c r="D154" s="30"/>
      <c r="E154" s="32"/>
      <c r="F154" s="32"/>
      <c r="G154" s="33"/>
      <c r="H154" s="34"/>
      <c r="I154" s="36">
        <f t="shared" si="5"/>
        <v>0</v>
      </c>
      <c r="J154" s="222"/>
      <c r="K154" s="34"/>
      <c r="L154" s="36">
        <f>IF(K154&gt;0,#REF!*(E154+F154)/K154,I154)</f>
        <v>0</v>
      </c>
      <c r="M154" s="32"/>
      <c r="N154" s="36">
        <f t="shared" si="4"/>
        <v>0</v>
      </c>
    </row>
    <row r="155" spans="1:14" x14ac:dyDescent="0.25">
      <c r="A155" s="33"/>
      <c r="B155" s="30"/>
      <c r="C155" s="30"/>
      <c r="D155" s="30"/>
      <c r="E155" s="32"/>
      <c r="F155" s="32"/>
      <c r="G155" s="33"/>
      <c r="H155" s="34"/>
      <c r="I155" s="36">
        <f t="shared" si="5"/>
        <v>0</v>
      </c>
      <c r="J155" s="222"/>
      <c r="K155" s="34"/>
      <c r="L155" s="36">
        <f>IF(K155&gt;0,#REF!*(E155+F155)/K155,I155)</f>
        <v>0</v>
      </c>
      <c r="M155" s="32"/>
      <c r="N155" s="36">
        <f t="shared" si="4"/>
        <v>0</v>
      </c>
    </row>
    <row r="156" spans="1:14" x14ac:dyDescent="0.25">
      <c r="A156" s="33"/>
      <c r="B156" s="30"/>
      <c r="C156" s="30"/>
      <c r="D156" s="30"/>
      <c r="E156" s="32"/>
      <c r="F156" s="32"/>
      <c r="G156" s="33"/>
      <c r="H156" s="34"/>
      <c r="I156" s="36">
        <f t="shared" si="5"/>
        <v>0</v>
      </c>
      <c r="J156" s="222"/>
      <c r="K156" s="34"/>
      <c r="L156" s="36">
        <f>IF(K156&gt;0,#REF!*(E156+F156)/K156,I156)</f>
        <v>0</v>
      </c>
      <c r="M156" s="32"/>
      <c r="N156" s="36">
        <f t="shared" si="4"/>
        <v>0</v>
      </c>
    </row>
    <row r="157" spans="1:14" x14ac:dyDescent="0.25">
      <c r="A157" s="33"/>
      <c r="B157" s="30"/>
      <c r="C157" s="30"/>
      <c r="D157" s="30"/>
      <c r="E157" s="32"/>
      <c r="F157" s="32"/>
      <c r="G157" s="33"/>
      <c r="H157" s="34"/>
      <c r="I157" s="36">
        <f t="shared" si="5"/>
        <v>0</v>
      </c>
      <c r="J157" s="222"/>
      <c r="K157" s="34"/>
      <c r="L157" s="36">
        <f>IF(K157&gt;0,#REF!*(E157+F157)/K157,I157)</f>
        <v>0</v>
      </c>
      <c r="M157" s="32"/>
      <c r="N157" s="36">
        <f t="shared" si="4"/>
        <v>0</v>
      </c>
    </row>
    <row r="158" spans="1:14" x14ac:dyDescent="0.25">
      <c r="A158" s="33"/>
      <c r="B158" s="30"/>
      <c r="C158" s="30"/>
      <c r="D158" s="30"/>
      <c r="E158" s="32"/>
      <c r="F158" s="32"/>
      <c r="G158" s="33"/>
      <c r="H158" s="34"/>
      <c r="I158" s="36">
        <f t="shared" si="5"/>
        <v>0</v>
      </c>
      <c r="J158" s="222"/>
      <c r="K158" s="34"/>
      <c r="L158" s="36">
        <f>IF(K158&gt;0,#REF!*(E158+F158)/K158,I158)</f>
        <v>0</v>
      </c>
      <c r="M158" s="32"/>
      <c r="N158" s="36">
        <f t="shared" si="4"/>
        <v>0</v>
      </c>
    </row>
    <row r="159" spans="1:14" x14ac:dyDescent="0.25">
      <c r="A159" s="33"/>
      <c r="B159" s="30"/>
      <c r="C159" s="30"/>
      <c r="D159" s="30"/>
      <c r="E159" s="32"/>
      <c r="F159" s="32"/>
      <c r="G159" s="33"/>
      <c r="H159" s="34"/>
      <c r="I159" s="36">
        <f t="shared" si="5"/>
        <v>0</v>
      </c>
      <c r="J159" s="222"/>
      <c r="K159" s="34"/>
      <c r="L159" s="36">
        <f>IF(K159&gt;0,#REF!*(E159+F159)/K159,I159)</f>
        <v>0</v>
      </c>
      <c r="M159" s="32"/>
      <c r="N159" s="36">
        <f t="shared" si="4"/>
        <v>0</v>
      </c>
    </row>
    <row r="160" spans="1:14" x14ac:dyDescent="0.25">
      <c r="A160" s="33"/>
      <c r="B160" s="30"/>
      <c r="C160" s="30"/>
      <c r="D160" s="30"/>
      <c r="E160" s="32"/>
      <c r="F160" s="32"/>
      <c r="G160" s="33"/>
      <c r="H160" s="34"/>
      <c r="I160" s="36">
        <f t="shared" si="5"/>
        <v>0</v>
      </c>
      <c r="J160" s="222"/>
      <c r="K160" s="34"/>
      <c r="L160" s="36">
        <f>IF(K160&gt;0,#REF!*(E160+F160)/K160,I160)</f>
        <v>0</v>
      </c>
      <c r="M160" s="32"/>
      <c r="N160" s="36">
        <f t="shared" si="4"/>
        <v>0</v>
      </c>
    </row>
    <row r="161" spans="1:14" x14ac:dyDescent="0.25">
      <c r="A161" s="33"/>
      <c r="B161" s="30"/>
      <c r="C161" s="30"/>
      <c r="D161" s="30"/>
      <c r="E161" s="32"/>
      <c r="F161" s="32"/>
      <c r="G161" s="33"/>
      <c r="H161" s="34"/>
      <c r="I161" s="36">
        <f t="shared" si="5"/>
        <v>0</v>
      </c>
      <c r="J161" s="222"/>
      <c r="K161" s="34"/>
      <c r="L161" s="36">
        <f>IF(K161&gt;0,#REF!*(E161+F161)/K161,I161)</f>
        <v>0</v>
      </c>
      <c r="M161" s="32"/>
      <c r="N161" s="36">
        <f t="shared" si="4"/>
        <v>0</v>
      </c>
    </row>
    <row r="162" spans="1:14" x14ac:dyDescent="0.25">
      <c r="A162" s="33"/>
      <c r="B162" s="30"/>
      <c r="C162" s="30"/>
      <c r="D162" s="30"/>
      <c r="E162" s="32"/>
      <c r="F162" s="32"/>
      <c r="G162" s="33"/>
      <c r="H162" s="34"/>
      <c r="I162" s="36">
        <f t="shared" si="5"/>
        <v>0</v>
      </c>
      <c r="J162" s="222"/>
      <c r="K162" s="34"/>
      <c r="L162" s="36">
        <f>IF(K162&gt;0,#REF!*(E162+F162)/K162,I162)</f>
        <v>0</v>
      </c>
      <c r="M162" s="32"/>
      <c r="N162" s="36">
        <f t="shared" si="4"/>
        <v>0</v>
      </c>
    </row>
    <row r="163" spans="1:14" x14ac:dyDescent="0.25">
      <c r="A163" s="33"/>
      <c r="B163" s="30"/>
      <c r="C163" s="30"/>
      <c r="D163" s="30"/>
      <c r="E163" s="32"/>
      <c r="F163" s="32"/>
      <c r="G163" s="33"/>
      <c r="H163" s="34"/>
      <c r="I163" s="36">
        <f t="shared" si="5"/>
        <v>0</v>
      </c>
      <c r="J163" s="222"/>
      <c r="K163" s="34"/>
      <c r="L163" s="36">
        <f>IF(K163&gt;0,#REF!*(E163+F163)/K163,I163)</f>
        <v>0</v>
      </c>
      <c r="M163" s="32"/>
      <c r="N163" s="36">
        <f t="shared" si="4"/>
        <v>0</v>
      </c>
    </row>
    <row r="164" spans="1:14" x14ac:dyDescent="0.25">
      <c r="A164" s="33"/>
      <c r="B164" s="30"/>
      <c r="C164" s="30"/>
      <c r="D164" s="30"/>
      <c r="E164" s="32"/>
      <c r="F164" s="32"/>
      <c r="G164" s="33"/>
      <c r="H164" s="34"/>
      <c r="I164" s="36">
        <f t="shared" si="5"/>
        <v>0</v>
      </c>
      <c r="J164" s="222"/>
      <c r="K164" s="34"/>
      <c r="L164" s="36">
        <f>IF(K164&gt;0,#REF!*(E164+F164)/K164,I164)</f>
        <v>0</v>
      </c>
      <c r="M164" s="32"/>
      <c r="N164" s="36">
        <f t="shared" si="4"/>
        <v>0</v>
      </c>
    </row>
    <row r="165" spans="1:14" x14ac:dyDescent="0.25">
      <c r="A165" s="33"/>
      <c r="B165" s="30"/>
      <c r="C165" s="30"/>
      <c r="D165" s="30"/>
      <c r="E165" s="32"/>
      <c r="F165" s="32"/>
      <c r="G165" s="33"/>
      <c r="H165" s="34"/>
      <c r="I165" s="36">
        <f t="shared" si="5"/>
        <v>0</v>
      </c>
      <c r="J165" s="222"/>
      <c r="K165" s="34"/>
      <c r="L165" s="36">
        <f>IF(K165&gt;0,#REF!*(E165+F165)/K165,I165)</f>
        <v>0</v>
      </c>
      <c r="M165" s="32"/>
      <c r="N165" s="36">
        <f t="shared" si="4"/>
        <v>0</v>
      </c>
    </row>
    <row r="166" spans="1:14" x14ac:dyDescent="0.25">
      <c r="A166" s="33"/>
      <c r="B166" s="30"/>
      <c r="C166" s="30"/>
      <c r="D166" s="30"/>
      <c r="E166" s="32"/>
      <c r="F166" s="32"/>
      <c r="G166" s="33"/>
      <c r="H166" s="34"/>
      <c r="I166" s="36">
        <f t="shared" si="5"/>
        <v>0</v>
      </c>
      <c r="J166" s="222"/>
      <c r="K166" s="34"/>
      <c r="L166" s="36">
        <f>IF(K166&gt;0,#REF!*(E166+F166)/K166,I166)</f>
        <v>0</v>
      </c>
      <c r="M166" s="32"/>
      <c r="N166" s="36">
        <f t="shared" si="4"/>
        <v>0</v>
      </c>
    </row>
    <row r="167" spans="1:14" x14ac:dyDescent="0.25">
      <c r="A167" s="33"/>
      <c r="B167" s="30"/>
      <c r="C167" s="30"/>
      <c r="D167" s="30"/>
      <c r="E167" s="32"/>
      <c r="F167" s="32"/>
      <c r="G167" s="33"/>
      <c r="H167" s="34"/>
      <c r="I167" s="36">
        <f t="shared" si="5"/>
        <v>0</v>
      </c>
      <c r="J167" s="222"/>
      <c r="K167" s="34"/>
      <c r="L167" s="36">
        <f>IF(K167&gt;0,#REF!*(E167+F167)/K167,I167)</f>
        <v>0</v>
      </c>
      <c r="M167" s="32"/>
      <c r="N167" s="36">
        <f t="shared" si="4"/>
        <v>0</v>
      </c>
    </row>
    <row r="168" spans="1:14" x14ac:dyDescent="0.25">
      <c r="A168" s="33"/>
      <c r="B168" s="30"/>
      <c r="C168" s="30"/>
      <c r="D168" s="30"/>
      <c r="E168" s="32"/>
      <c r="F168" s="32"/>
      <c r="G168" s="33"/>
      <c r="H168" s="34"/>
      <c r="I168" s="36">
        <f t="shared" si="5"/>
        <v>0</v>
      </c>
      <c r="J168" s="222"/>
      <c r="K168" s="34"/>
      <c r="L168" s="36">
        <f>IF(K168&gt;0,#REF!*(E168+F168)/K168,I168)</f>
        <v>0</v>
      </c>
      <c r="M168" s="32"/>
      <c r="N168" s="36">
        <f t="shared" si="4"/>
        <v>0</v>
      </c>
    </row>
    <row r="169" spans="1:14" x14ac:dyDescent="0.25">
      <c r="A169" s="33"/>
      <c r="B169" s="30"/>
      <c r="C169" s="30"/>
      <c r="D169" s="30"/>
      <c r="E169" s="32"/>
      <c r="F169" s="32"/>
      <c r="G169" s="33"/>
      <c r="H169" s="34"/>
      <c r="I169" s="36">
        <f t="shared" si="5"/>
        <v>0</v>
      </c>
      <c r="J169" s="222"/>
      <c r="K169" s="34"/>
      <c r="L169" s="36">
        <f>IF(K169&gt;0,#REF!*(E169+F169)/K169,I169)</f>
        <v>0</v>
      </c>
      <c r="M169" s="32"/>
      <c r="N169" s="36">
        <f t="shared" si="4"/>
        <v>0</v>
      </c>
    </row>
    <row r="170" spans="1:14" x14ac:dyDescent="0.25">
      <c r="A170" s="33"/>
      <c r="B170" s="30"/>
      <c r="C170" s="30"/>
      <c r="D170" s="30"/>
      <c r="E170" s="32"/>
      <c r="F170" s="32"/>
      <c r="G170" s="33"/>
      <c r="H170" s="34"/>
      <c r="I170" s="36">
        <f t="shared" si="5"/>
        <v>0</v>
      </c>
      <c r="J170" s="222"/>
      <c r="K170" s="34"/>
      <c r="L170" s="36">
        <f>IF(K170&gt;0,#REF!*(E170+F170)/K170,I170)</f>
        <v>0</v>
      </c>
      <c r="M170" s="32"/>
      <c r="N170" s="36">
        <f t="shared" si="4"/>
        <v>0</v>
      </c>
    </row>
    <row r="171" spans="1:14" x14ac:dyDescent="0.25">
      <c r="A171" s="33"/>
      <c r="B171" s="30"/>
      <c r="C171" s="30"/>
      <c r="D171" s="30"/>
      <c r="E171" s="32"/>
      <c r="F171" s="32"/>
      <c r="G171" s="33"/>
      <c r="H171" s="34"/>
      <c r="I171" s="36">
        <f t="shared" si="5"/>
        <v>0</v>
      </c>
      <c r="J171" s="222"/>
      <c r="K171" s="34"/>
      <c r="L171" s="36">
        <f>IF(K171&gt;0,#REF!*(E171+F171)/K171,I171)</f>
        <v>0</v>
      </c>
      <c r="M171" s="32"/>
      <c r="N171" s="36">
        <f t="shared" si="4"/>
        <v>0</v>
      </c>
    </row>
    <row r="172" spans="1:14" x14ac:dyDescent="0.25">
      <c r="A172" s="33"/>
      <c r="B172" s="30"/>
      <c r="C172" s="30"/>
      <c r="D172" s="30"/>
      <c r="E172" s="32"/>
      <c r="F172" s="32"/>
      <c r="G172" s="33"/>
      <c r="H172" s="34"/>
      <c r="I172" s="36">
        <f t="shared" si="5"/>
        <v>0</v>
      </c>
      <c r="J172" s="222"/>
      <c r="K172" s="34"/>
      <c r="L172" s="36">
        <f>IF(K172&gt;0,#REF!*(E172+F172)/K172,I172)</f>
        <v>0</v>
      </c>
      <c r="M172" s="32"/>
      <c r="N172" s="36">
        <f t="shared" si="4"/>
        <v>0</v>
      </c>
    </row>
    <row r="173" spans="1:14" x14ac:dyDescent="0.25">
      <c r="A173" s="33"/>
      <c r="B173" s="30"/>
      <c r="C173" s="30"/>
      <c r="D173" s="30"/>
      <c r="E173" s="32"/>
      <c r="F173" s="32"/>
      <c r="G173" s="33"/>
      <c r="H173" s="34"/>
      <c r="I173" s="36">
        <f t="shared" si="5"/>
        <v>0</v>
      </c>
      <c r="J173" s="222"/>
      <c r="K173" s="34"/>
      <c r="L173" s="36">
        <f>IF(K173&gt;0,#REF!*(E173+F173)/K173,I173)</f>
        <v>0</v>
      </c>
      <c r="M173" s="32"/>
      <c r="N173" s="36">
        <f t="shared" si="4"/>
        <v>0</v>
      </c>
    </row>
    <row r="174" spans="1:14" x14ac:dyDescent="0.25">
      <c r="A174" s="33"/>
      <c r="B174" s="30"/>
      <c r="C174" s="30"/>
      <c r="D174" s="30"/>
      <c r="E174" s="32"/>
      <c r="F174" s="32"/>
      <c r="G174" s="33"/>
      <c r="H174" s="34"/>
      <c r="I174" s="36">
        <f t="shared" si="5"/>
        <v>0</v>
      </c>
      <c r="J174" s="222"/>
      <c r="K174" s="34"/>
      <c r="L174" s="36">
        <f>IF(K174&gt;0,#REF!*(E174+F174)/K174,I174)</f>
        <v>0</v>
      </c>
      <c r="M174" s="32"/>
      <c r="N174" s="36">
        <f t="shared" si="4"/>
        <v>0</v>
      </c>
    </row>
    <row r="175" spans="1:14" x14ac:dyDescent="0.25">
      <c r="A175" s="33"/>
      <c r="B175" s="30"/>
      <c r="C175" s="30"/>
      <c r="D175" s="30"/>
      <c r="E175" s="32"/>
      <c r="F175" s="32"/>
      <c r="G175" s="33"/>
      <c r="H175" s="34"/>
      <c r="I175" s="36">
        <f t="shared" si="5"/>
        <v>0</v>
      </c>
      <c r="J175" s="222"/>
      <c r="K175" s="34"/>
      <c r="L175" s="36">
        <f>IF(K175&gt;0,#REF!*(E175+F175)/K175,I175)</f>
        <v>0</v>
      </c>
      <c r="M175" s="32"/>
      <c r="N175" s="36">
        <f t="shared" si="4"/>
        <v>0</v>
      </c>
    </row>
    <row r="176" spans="1:14" x14ac:dyDescent="0.25">
      <c r="A176" s="33"/>
      <c r="B176" s="30"/>
      <c r="C176" s="30"/>
      <c r="D176" s="30"/>
      <c r="E176" s="32"/>
      <c r="F176" s="32"/>
      <c r="G176" s="33"/>
      <c r="H176" s="34"/>
      <c r="I176" s="36">
        <f t="shared" si="5"/>
        <v>0</v>
      </c>
      <c r="J176" s="222"/>
      <c r="K176" s="34"/>
      <c r="L176" s="36">
        <f>IF(K176&gt;0,#REF!*(E176+F176)/K176,I176)</f>
        <v>0</v>
      </c>
      <c r="M176" s="32"/>
      <c r="N176" s="36">
        <f t="shared" si="4"/>
        <v>0</v>
      </c>
    </row>
    <row r="177" spans="1:14" x14ac:dyDescent="0.25">
      <c r="A177" s="33"/>
      <c r="B177" s="30"/>
      <c r="C177" s="30"/>
      <c r="D177" s="30"/>
      <c r="E177" s="32"/>
      <c r="F177" s="32"/>
      <c r="G177" s="33"/>
      <c r="H177" s="34"/>
      <c r="I177" s="36">
        <f t="shared" si="5"/>
        <v>0</v>
      </c>
      <c r="J177" s="222"/>
      <c r="K177" s="34"/>
      <c r="L177" s="36">
        <f>IF(K177&gt;0,#REF!*(E177+F177)/K177,I177)</f>
        <v>0</v>
      </c>
      <c r="M177" s="32"/>
      <c r="N177" s="36">
        <f t="shared" si="4"/>
        <v>0</v>
      </c>
    </row>
    <row r="178" spans="1:14" x14ac:dyDescent="0.25">
      <c r="A178" s="33"/>
      <c r="B178" s="30"/>
      <c r="C178" s="30"/>
      <c r="D178" s="30"/>
      <c r="E178" s="32"/>
      <c r="F178" s="32"/>
      <c r="G178" s="33"/>
      <c r="H178" s="34"/>
      <c r="I178" s="36">
        <f t="shared" si="5"/>
        <v>0</v>
      </c>
      <c r="J178" s="222"/>
      <c r="K178" s="34"/>
      <c r="L178" s="36">
        <f>IF(K178&gt;0,#REF!*(E178+F178)/K178,I178)</f>
        <v>0</v>
      </c>
      <c r="M178" s="32"/>
      <c r="N178" s="36">
        <f t="shared" si="4"/>
        <v>0</v>
      </c>
    </row>
    <row r="179" spans="1:14" x14ac:dyDescent="0.25">
      <c r="A179" s="33"/>
      <c r="B179" s="30"/>
      <c r="C179" s="30"/>
      <c r="D179" s="30"/>
      <c r="E179" s="32"/>
      <c r="F179" s="32"/>
      <c r="G179" s="33"/>
      <c r="H179" s="34"/>
      <c r="I179" s="36">
        <f t="shared" si="5"/>
        <v>0</v>
      </c>
      <c r="J179" s="222"/>
      <c r="K179" s="34"/>
      <c r="L179" s="36">
        <f>IF(K179&gt;0,#REF!*(E179+F179)/K179,I179)</f>
        <v>0</v>
      </c>
      <c r="M179" s="32"/>
      <c r="N179" s="36">
        <f t="shared" si="4"/>
        <v>0</v>
      </c>
    </row>
    <row r="180" spans="1:14" x14ac:dyDescent="0.25">
      <c r="A180" s="33"/>
      <c r="B180" s="30"/>
      <c r="C180" s="30"/>
      <c r="D180" s="30"/>
      <c r="E180" s="32"/>
      <c r="F180" s="32"/>
      <c r="G180" s="33"/>
      <c r="H180" s="34"/>
      <c r="I180" s="36">
        <f t="shared" si="5"/>
        <v>0</v>
      </c>
      <c r="J180" s="222"/>
      <c r="K180" s="34"/>
      <c r="L180" s="36">
        <f>IF(K180&gt;0,#REF!*(E180+F180)/K180,I180)</f>
        <v>0</v>
      </c>
      <c r="M180" s="32"/>
      <c r="N180" s="36">
        <f t="shared" si="4"/>
        <v>0</v>
      </c>
    </row>
    <row r="181" spans="1:14" x14ac:dyDescent="0.25">
      <c r="A181" s="33"/>
      <c r="B181" s="30"/>
      <c r="C181" s="30"/>
      <c r="D181" s="30"/>
      <c r="E181" s="32"/>
      <c r="F181" s="32"/>
      <c r="G181" s="33"/>
      <c r="H181" s="34"/>
      <c r="I181" s="36">
        <f t="shared" si="5"/>
        <v>0</v>
      </c>
      <c r="J181" s="222"/>
      <c r="K181" s="34"/>
      <c r="L181" s="36">
        <f>IF(K181&gt;0,#REF!*(E181+F181)/K181,I181)</f>
        <v>0</v>
      </c>
      <c r="M181" s="32"/>
      <c r="N181" s="36">
        <f t="shared" si="4"/>
        <v>0</v>
      </c>
    </row>
    <row r="182" spans="1:14" x14ac:dyDescent="0.25">
      <c r="A182" s="33"/>
      <c r="B182" s="30"/>
      <c r="C182" s="30"/>
      <c r="D182" s="30"/>
      <c r="E182" s="32"/>
      <c r="F182" s="32"/>
      <c r="G182" s="33"/>
      <c r="H182" s="34"/>
      <c r="I182" s="36">
        <f t="shared" si="5"/>
        <v>0</v>
      </c>
      <c r="J182" s="222"/>
      <c r="K182" s="34"/>
      <c r="L182" s="36">
        <f>IF(K182&gt;0,#REF!*(E182+F182)/K182,I182)</f>
        <v>0</v>
      </c>
      <c r="M182" s="32"/>
      <c r="N182" s="36">
        <f t="shared" si="4"/>
        <v>0</v>
      </c>
    </row>
    <row r="183" spans="1:14" x14ac:dyDescent="0.25">
      <c r="A183" s="33"/>
      <c r="B183" s="30"/>
      <c r="C183" s="30"/>
      <c r="D183" s="30"/>
      <c r="E183" s="32"/>
      <c r="F183" s="32"/>
      <c r="G183" s="33"/>
      <c r="H183" s="34"/>
      <c r="I183" s="36">
        <f t="shared" si="5"/>
        <v>0</v>
      </c>
      <c r="J183" s="222"/>
      <c r="K183" s="34"/>
      <c r="L183" s="36">
        <f>IF(K183&gt;0,#REF!*(E183+F183)/K183,I183)</f>
        <v>0</v>
      </c>
      <c r="M183" s="32"/>
      <c r="N183" s="36">
        <f t="shared" si="4"/>
        <v>0</v>
      </c>
    </row>
    <row r="184" spans="1:14" x14ac:dyDescent="0.25">
      <c r="A184" s="33"/>
      <c r="B184" s="30"/>
      <c r="C184" s="30"/>
      <c r="D184" s="30"/>
      <c r="E184" s="32"/>
      <c r="F184" s="32"/>
      <c r="G184" s="33"/>
      <c r="H184" s="34"/>
      <c r="I184" s="36">
        <f t="shared" si="5"/>
        <v>0</v>
      </c>
      <c r="J184" s="222"/>
      <c r="K184" s="34"/>
      <c r="L184" s="36">
        <f>IF(K184&gt;0,#REF!*(E184+F184)/K184,I184)</f>
        <v>0</v>
      </c>
      <c r="M184" s="32"/>
      <c r="N184" s="36">
        <f t="shared" si="4"/>
        <v>0</v>
      </c>
    </row>
    <row r="185" spans="1:14" x14ac:dyDescent="0.25">
      <c r="A185" s="33"/>
      <c r="B185" s="30"/>
      <c r="C185" s="30"/>
      <c r="D185" s="30"/>
      <c r="E185" s="32"/>
      <c r="F185" s="32"/>
      <c r="G185" s="33"/>
      <c r="H185" s="34"/>
      <c r="I185" s="36">
        <f t="shared" si="5"/>
        <v>0</v>
      </c>
      <c r="J185" s="222"/>
      <c r="K185" s="34"/>
      <c r="L185" s="36">
        <f>IF(K185&gt;0,#REF!*(E185+F185)/K185,I185)</f>
        <v>0</v>
      </c>
      <c r="M185" s="32"/>
      <c r="N185" s="36">
        <f t="shared" si="4"/>
        <v>0</v>
      </c>
    </row>
    <row r="186" spans="1:14" x14ac:dyDescent="0.25">
      <c r="A186" s="33"/>
      <c r="B186" s="30"/>
      <c r="C186" s="30"/>
      <c r="D186" s="30"/>
      <c r="E186" s="32"/>
      <c r="F186" s="32"/>
      <c r="G186" s="33"/>
      <c r="H186" s="34"/>
      <c r="I186" s="36">
        <f t="shared" si="5"/>
        <v>0</v>
      </c>
      <c r="J186" s="222"/>
      <c r="K186" s="34"/>
      <c r="L186" s="36">
        <f>IF(K186&gt;0,#REF!*(E186+F186)/K186,I186)</f>
        <v>0</v>
      </c>
      <c r="M186" s="32"/>
      <c r="N186" s="36">
        <f t="shared" si="4"/>
        <v>0</v>
      </c>
    </row>
    <row r="187" spans="1:14" x14ac:dyDescent="0.25">
      <c r="A187" s="33"/>
      <c r="B187" s="30"/>
      <c r="C187" s="30"/>
      <c r="D187" s="30"/>
      <c r="E187" s="32"/>
      <c r="F187" s="32"/>
      <c r="G187" s="33"/>
      <c r="H187" s="34"/>
      <c r="I187" s="36">
        <f t="shared" si="5"/>
        <v>0</v>
      </c>
      <c r="J187" s="222"/>
      <c r="K187" s="34"/>
      <c r="L187" s="36">
        <f>IF(K187&gt;0,#REF!*(E187+F187)/K187,I187)</f>
        <v>0</v>
      </c>
      <c r="M187" s="32"/>
      <c r="N187" s="36">
        <f t="shared" si="4"/>
        <v>0</v>
      </c>
    </row>
    <row r="188" spans="1:14" x14ac:dyDescent="0.25">
      <c r="A188" s="33"/>
      <c r="B188" s="30"/>
      <c r="C188" s="30"/>
      <c r="D188" s="30"/>
      <c r="E188" s="32"/>
      <c r="F188" s="32"/>
      <c r="G188" s="33"/>
      <c r="H188" s="34"/>
      <c r="I188" s="36">
        <f t="shared" si="5"/>
        <v>0</v>
      </c>
      <c r="J188" s="222"/>
      <c r="K188" s="34"/>
      <c r="L188" s="36">
        <f>IF(K188&gt;0,#REF!*(E188+F188)/K188,I188)</f>
        <v>0</v>
      </c>
      <c r="M188" s="32"/>
      <c r="N188" s="36">
        <f t="shared" si="4"/>
        <v>0</v>
      </c>
    </row>
    <row r="189" spans="1:14" x14ac:dyDescent="0.25">
      <c r="A189" s="33"/>
      <c r="B189" s="30"/>
      <c r="C189" s="30"/>
      <c r="D189" s="30"/>
      <c r="E189" s="32"/>
      <c r="F189" s="32"/>
      <c r="G189" s="33"/>
      <c r="H189" s="34"/>
      <c r="I189" s="36">
        <f t="shared" si="5"/>
        <v>0</v>
      </c>
      <c r="J189" s="222"/>
      <c r="K189" s="34"/>
      <c r="L189" s="36">
        <f>IF(K189&gt;0,#REF!*(E189+F189)/K189,I189)</f>
        <v>0</v>
      </c>
      <c r="M189" s="32"/>
      <c r="N189" s="36">
        <f t="shared" si="4"/>
        <v>0</v>
      </c>
    </row>
    <row r="190" spans="1:14" x14ac:dyDescent="0.25">
      <c r="A190" s="33"/>
      <c r="B190" s="30"/>
      <c r="C190" s="30"/>
      <c r="D190" s="30"/>
      <c r="E190" s="32"/>
      <c r="F190" s="32"/>
      <c r="G190" s="33"/>
      <c r="H190" s="34"/>
      <c r="I190" s="36">
        <f t="shared" si="5"/>
        <v>0</v>
      </c>
      <c r="J190" s="222"/>
      <c r="K190" s="34"/>
      <c r="L190" s="36">
        <f>IF(K190&gt;0,#REF!*(E190+F190)/K190,I190)</f>
        <v>0</v>
      </c>
      <c r="M190" s="32"/>
      <c r="N190" s="36">
        <f t="shared" si="4"/>
        <v>0</v>
      </c>
    </row>
    <row r="191" spans="1:14" x14ac:dyDescent="0.25">
      <c r="A191" s="33"/>
      <c r="B191" s="30"/>
      <c r="C191" s="30"/>
      <c r="D191" s="30"/>
      <c r="E191" s="32"/>
      <c r="F191" s="32"/>
      <c r="G191" s="33"/>
      <c r="H191" s="34"/>
      <c r="I191" s="36">
        <f t="shared" si="5"/>
        <v>0</v>
      </c>
      <c r="J191" s="222"/>
      <c r="K191" s="34"/>
      <c r="L191" s="36">
        <f>IF(K191&gt;0,#REF!*(E191+F191)/K191,I191)</f>
        <v>0</v>
      </c>
      <c r="M191" s="32"/>
      <c r="N191" s="36">
        <f t="shared" si="4"/>
        <v>0</v>
      </c>
    </row>
    <row r="192" spans="1:14" x14ac:dyDescent="0.25">
      <c r="A192" s="33"/>
      <c r="B192" s="30"/>
      <c r="C192" s="30"/>
      <c r="D192" s="30"/>
      <c r="E192" s="32"/>
      <c r="F192" s="32"/>
      <c r="G192" s="33"/>
      <c r="H192" s="34"/>
      <c r="I192" s="36">
        <f t="shared" si="5"/>
        <v>0</v>
      </c>
      <c r="J192" s="222"/>
      <c r="K192" s="34"/>
      <c r="L192" s="36">
        <f>IF(K192&gt;0,#REF!*(E192+F192)/K192,I192)</f>
        <v>0</v>
      </c>
      <c r="M192" s="32"/>
      <c r="N192" s="36">
        <f t="shared" si="4"/>
        <v>0</v>
      </c>
    </row>
    <row r="193" spans="1:14" x14ac:dyDescent="0.25">
      <c r="A193" s="33"/>
      <c r="B193" s="30"/>
      <c r="C193" s="30"/>
      <c r="D193" s="30"/>
      <c r="E193" s="32"/>
      <c r="F193" s="32"/>
      <c r="G193" s="33"/>
      <c r="H193" s="34"/>
      <c r="I193" s="36">
        <f t="shared" si="5"/>
        <v>0</v>
      </c>
      <c r="J193" s="222"/>
      <c r="K193" s="34"/>
      <c r="L193" s="36">
        <f>IF(K193&gt;0,#REF!*(E193+F193)/K193,I193)</f>
        <v>0</v>
      </c>
      <c r="M193" s="32"/>
      <c r="N193" s="36">
        <f t="shared" si="4"/>
        <v>0</v>
      </c>
    </row>
    <row r="194" spans="1:14" x14ac:dyDescent="0.25">
      <c r="A194" s="33"/>
      <c r="B194" s="30"/>
      <c r="C194" s="30"/>
      <c r="D194" s="30"/>
      <c r="E194" s="32"/>
      <c r="F194" s="32"/>
      <c r="G194" s="33"/>
      <c r="H194" s="34"/>
      <c r="I194" s="36">
        <f t="shared" si="5"/>
        <v>0</v>
      </c>
      <c r="J194" s="222"/>
      <c r="K194" s="34"/>
      <c r="L194" s="36">
        <f>IF(K194&gt;0,#REF!*(E194+F194)/K194,I194)</f>
        <v>0</v>
      </c>
      <c r="M194" s="32"/>
      <c r="N194" s="36">
        <f t="shared" si="4"/>
        <v>0</v>
      </c>
    </row>
    <row r="195" spans="1:14" x14ac:dyDescent="0.25">
      <c r="A195" s="33"/>
      <c r="B195" s="30"/>
      <c r="C195" s="30"/>
      <c r="D195" s="30"/>
      <c r="E195" s="32"/>
      <c r="F195" s="32"/>
      <c r="G195" s="33"/>
      <c r="H195" s="34"/>
      <c r="I195" s="36">
        <f t="shared" si="5"/>
        <v>0</v>
      </c>
      <c r="J195" s="222"/>
      <c r="K195" s="34"/>
      <c r="L195" s="36">
        <f>IF(K195&gt;0,#REF!*(E195+F195)/K195,I195)</f>
        <v>0</v>
      </c>
      <c r="M195" s="32"/>
      <c r="N195" s="36">
        <f t="shared" si="4"/>
        <v>0</v>
      </c>
    </row>
    <row r="196" spans="1:14" x14ac:dyDescent="0.25">
      <c r="A196" s="33"/>
      <c r="B196" s="30"/>
      <c r="C196" s="30"/>
      <c r="D196" s="30"/>
      <c r="E196" s="32"/>
      <c r="F196" s="32"/>
      <c r="G196" s="33"/>
      <c r="H196" s="34"/>
      <c r="I196" s="36">
        <f t="shared" si="5"/>
        <v>0</v>
      </c>
      <c r="J196" s="222"/>
      <c r="K196" s="34"/>
      <c r="L196" s="36">
        <f>IF(K196&gt;0,#REF!*(E196+F196)/K196,I196)</f>
        <v>0</v>
      </c>
      <c r="M196" s="32"/>
      <c r="N196" s="36">
        <f t="shared" ref="N196:N201" si="6">L196-M196</f>
        <v>0</v>
      </c>
    </row>
    <row r="197" spans="1:14" x14ac:dyDescent="0.25">
      <c r="A197" s="33"/>
      <c r="B197" s="30"/>
      <c r="C197" s="30"/>
      <c r="D197" s="30"/>
      <c r="E197" s="32"/>
      <c r="F197" s="32"/>
      <c r="G197" s="33"/>
      <c r="H197" s="34"/>
      <c r="I197" s="36">
        <f t="shared" ref="I197:I201" si="7">IF(H197="",(E197+F197),(E197+F197)/H197)</f>
        <v>0</v>
      </c>
      <c r="J197" s="222"/>
      <c r="K197" s="34"/>
      <c r="L197" s="36">
        <f>IF(K197&gt;0,#REF!*(E197+F197)/K197,I197)</f>
        <v>0</v>
      </c>
      <c r="M197" s="32"/>
      <c r="N197" s="36">
        <f t="shared" si="6"/>
        <v>0</v>
      </c>
    </row>
    <row r="198" spans="1:14" x14ac:dyDescent="0.25">
      <c r="A198" s="33"/>
      <c r="B198" s="30"/>
      <c r="C198" s="30"/>
      <c r="D198" s="30"/>
      <c r="E198" s="32"/>
      <c r="F198" s="32"/>
      <c r="G198" s="33"/>
      <c r="H198" s="34"/>
      <c r="I198" s="36">
        <f t="shared" si="7"/>
        <v>0</v>
      </c>
      <c r="J198" s="222"/>
      <c r="K198" s="34"/>
      <c r="L198" s="36">
        <f>IF(K198&gt;0,#REF!*(E198+F198)/K198,I198)</f>
        <v>0</v>
      </c>
      <c r="M198" s="32"/>
      <c r="N198" s="36">
        <f t="shared" si="6"/>
        <v>0</v>
      </c>
    </row>
    <row r="199" spans="1:14" x14ac:dyDescent="0.25">
      <c r="A199" s="33"/>
      <c r="B199" s="30"/>
      <c r="C199" s="30"/>
      <c r="D199" s="30"/>
      <c r="E199" s="32"/>
      <c r="F199" s="32"/>
      <c r="G199" s="33"/>
      <c r="H199" s="34"/>
      <c r="I199" s="36">
        <f t="shared" si="7"/>
        <v>0</v>
      </c>
      <c r="J199" s="222"/>
      <c r="K199" s="34"/>
      <c r="L199" s="36">
        <f>IF(K199&gt;0,#REF!*(E199+F199)/K199,I199)</f>
        <v>0</v>
      </c>
      <c r="M199" s="32"/>
      <c r="N199" s="36">
        <f t="shared" si="6"/>
        <v>0</v>
      </c>
    </row>
    <row r="200" spans="1:14" x14ac:dyDescent="0.25">
      <c r="A200" s="33"/>
      <c r="B200" s="30"/>
      <c r="C200" s="30"/>
      <c r="D200" s="30"/>
      <c r="E200" s="32"/>
      <c r="F200" s="32"/>
      <c r="G200" s="33"/>
      <c r="H200" s="34"/>
      <c r="I200" s="36">
        <f t="shared" si="7"/>
        <v>0</v>
      </c>
      <c r="J200" s="222"/>
      <c r="K200" s="34"/>
      <c r="L200" s="36">
        <f>IF(K200&gt;0,#REF!*(E200+F200)/K200,I200)</f>
        <v>0</v>
      </c>
      <c r="M200" s="32"/>
      <c r="N200" s="36">
        <f t="shared" si="6"/>
        <v>0</v>
      </c>
    </row>
    <row r="201" spans="1:14" ht="15.75" thickBot="1" x14ac:dyDescent="0.3">
      <c r="A201" s="33"/>
      <c r="B201" s="30"/>
      <c r="C201" s="30"/>
      <c r="D201" s="30"/>
      <c r="E201" s="32"/>
      <c r="F201" s="32"/>
      <c r="G201" s="33"/>
      <c r="H201" s="34"/>
      <c r="I201" s="36">
        <f t="shared" si="7"/>
        <v>0</v>
      </c>
      <c r="J201" s="222"/>
      <c r="K201" s="34"/>
      <c r="L201" s="36">
        <f>IF(K201&gt;0,#REF!*(E201+F201)/K201,I201)</f>
        <v>0</v>
      </c>
      <c r="M201" s="223"/>
      <c r="N201" s="39">
        <f t="shared" si="6"/>
        <v>0</v>
      </c>
    </row>
    <row r="202" spans="1:14" s="1" customFormat="1" ht="16.5" thickBot="1" x14ac:dyDescent="0.3">
      <c r="A202" s="89"/>
      <c r="B202" s="90"/>
      <c r="C202" s="90"/>
      <c r="D202" s="90"/>
      <c r="E202" s="91"/>
      <c r="F202" s="91"/>
      <c r="G202" s="89"/>
      <c r="H202" s="26" t="s">
        <v>73</v>
      </c>
      <c r="I202" s="50">
        <f>SUM(I4:I201)</f>
        <v>0</v>
      </c>
      <c r="J202" s="25"/>
      <c r="K202" s="26"/>
      <c r="L202" s="52">
        <f>SUM(L4:L201)</f>
        <v>0</v>
      </c>
      <c r="M202" s="28">
        <f>SUM(M4:M201)</f>
        <v>0</v>
      </c>
      <c r="N202" s="29">
        <f>SUM(N4:N201)</f>
        <v>0</v>
      </c>
    </row>
  </sheetData>
  <sheetProtection password="C4AC" sheet="1" objects="1" scenarios="1"/>
  <customSheetViews>
    <customSheetView guid="{93EF45B0-20D0-404F-AB5B-591FC262FEE6}" hiddenColumns="1" topLeftCell="E1">
      <selection activeCell="K1" sqref="K1:N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201"/>
  <sheetViews>
    <sheetView topLeftCell="E1" workbookViewId="0">
      <selection activeCell="G4" sqref="G4"/>
    </sheetView>
  </sheetViews>
  <sheetFormatPr defaultColWidth="8.85546875" defaultRowHeight="15" x14ac:dyDescent="0.25"/>
  <cols>
    <col min="1" max="1" width="8.85546875" style="41"/>
    <col min="2" max="2" width="23.7109375" style="103" customWidth="1"/>
    <col min="3" max="3" width="33.140625" style="40" customWidth="1"/>
    <col min="4" max="4" width="21.5703125" style="40" bestFit="1" customWidth="1"/>
    <col min="5" max="5" width="35.5703125" style="40" customWidth="1"/>
    <col min="6" max="6" width="20.42578125" style="40" bestFit="1" customWidth="1"/>
    <col min="7" max="8" width="16.140625" style="42" customWidth="1"/>
    <col min="9" max="9" width="8.85546875" style="43"/>
    <col min="10" max="10" width="16.7109375" style="54" customWidth="1"/>
    <col min="11" max="11" width="16.5703125" style="42" customWidth="1"/>
    <col min="12" max="12" width="15.42578125" style="55" customWidth="1"/>
    <col min="13" max="13" width="25.28515625" style="54" hidden="1" customWidth="1"/>
    <col min="14" max="14" width="15" style="42" hidden="1" customWidth="1"/>
    <col min="15" max="15" width="12.7109375" style="42" hidden="1" customWidth="1"/>
    <col min="16" max="16" width="12.42578125" style="42" hidden="1" customWidth="1"/>
    <col min="17" max="16384" width="8.85546875" style="43"/>
  </cols>
  <sheetData>
    <row r="1" spans="1:16" x14ac:dyDescent="0.25">
      <c r="A1" s="104" t="s">
        <v>59</v>
      </c>
    </row>
    <row r="3" spans="1:16" ht="60" x14ac:dyDescent="0.25">
      <c r="A3" s="73" t="s">
        <v>20</v>
      </c>
      <c r="B3" s="73" t="s">
        <v>14</v>
      </c>
      <c r="C3" s="72" t="s">
        <v>37</v>
      </c>
      <c r="D3" s="72" t="s">
        <v>40</v>
      </c>
      <c r="E3" s="72" t="s">
        <v>122</v>
      </c>
      <c r="F3" s="72" t="s">
        <v>41</v>
      </c>
      <c r="G3" s="74" t="s">
        <v>137</v>
      </c>
      <c r="H3" s="74" t="s">
        <v>135</v>
      </c>
      <c r="I3" s="72" t="s">
        <v>7</v>
      </c>
      <c r="J3" s="75" t="s">
        <v>8</v>
      </c>
      <c r="K3" s="63" t="s">
        <v>113</v>
      </c>
      <c r="L3" s="76" t="s">
        <v>114</v>
      </c>
      <c r="M3" s="69" t="s">
        <v>10</v>
      </c>
      <c r="N3" s="70" t="s">
        <v>115</v>
      </c>
      <c r="O3" s="79" t="s">
        <v>104</v>
      </c>
      <c r="P3" s="79" t="s">
        <v>31</v>
      </c>
    </row>
    <row r="4" spans="1:16" x14ac:dyDescent="0.25">
      <c r="A4" s="31"/>
      <c r="B4" s="242"/>
      <c r="C4" s="30"/>
      <c r="D4" s="30"/>
      <c r="E4" s="30"/>
      <c r="F4" s="30"/>
      <c r="G4" s="32"/>
      <c r="H4" s="32"/>
      <c r="I4" s="33"/>
      <c r="J4" s="34"/>
      <c r="K4" s="36">
        <f>IF(J4="",(G4+H4),((G4+H4)/J4))</f>
        <v>0</v>
      </c>
      <c r="L4" s="222"/>
      <c r="M4" s="34"/>
      <c r="N4" s="36">
        <f>IF(M4&gt;0,(G4+H4)/M4,K4)</f>
        <v>0</v>
      </c>
      <c r="O4" s="32"/>
      <c r="P4" s="36">
        <f t="shared" ref="P4:P67" si="0">N4-O4</f>
        <v>0</v>
      </c>
    </row>
    <row r="5" spans="1:16" x14ac:dyDescent="0.25">
      <c r="A5" s="31"/>
      <c r="B5" s="242"/>
      <c r="C5" s="30"/>
      <c r="D5" s="30"/>
      <c r="E5" s="30"/>
      <c r="F5" s="30"/>
      <c r="G5" s="32"/>
      <c r="H5" s="32"/>
      <c r="I5" s="33"/>
      <c r="J5" s="34"/>
      <c r="K5" s="36">
        <f t="shared" ref="K5:K68" si="1">IF(J5="",(G5+H5),((G5+H5)/J5))</f>
        <v>0</v>
      </c>
      <c r="L5" s="222"/>
      <c r="M5" s="34"/>
      <c r="N5" s="36">
        <f t="shared" ref="N5:N68" si="2">IF(M5&gt;0,(G5+H5)/M5,K5)</f>
        <v>0</v>
      </c>
      <c r="O5" s="32"/>
      <c r="P5" s="36">
        <f t="shared" si="0"/>
        <v>0</v>
      </c>
    </row>
    <row r="6" spans="1:16" x14ac:dyDescent="0.25">
      <c r="A6" s="31"/>
      <c r="B6" s="242"/>
      <c r="C6" s="30"/>
      <c r="D6" s="30"/>
      <c r="E6" s="30"/>
      <c r="F6" s="30"/>
      <c r="G6" s="32"/>
      <c r="H6" s="32"/>
      <c r="I6" s="33"/>
      <c r="J6" s="34"/>
      <c r="K6" s="36">
        <f t="shared" si="1"/>
        <v>0</v>
      </c>
      <c r="L6" s="222"/>
      <c r="M6" s="34"/>
      <c r="N6" s="36">
        <f t="shared" si="2"/>
        <v>0</v>
      </c>
      <c r="O6" s="32"/>
      <c r="P6" s="36">
        <f t="shared" si="0"/>
        <v>0</v>
      </c>
    </row>
    <row r="7" spans="1:16" x14ac:dyDescent="0.25">
      <c r="A7" s="31"/>
      <c r="B7" s="242"/>
      <c r="C7" s="30"/>
      <c r="D7" s="30"/>
      <c r="E7" s="30"/>
      <c r="F7" s="30"/>
      <c r="G7" s="32"/>
      <c r="H7" s="32"/>
      <c r="I7" s="33"/>
      <c r="J7" s="34"/>
      <c r="K7" s="36">
        <f t="shared" si="1"/>
        <v>0</v>
      </c>
      <c r="L7" s="222"/>
      <c r="M7" s="34"/>
      <c r="N7" s="36">
        <f t="shared" si="2"/>
        <v>0</v>
      </c>
      <c r="O7" s="32"/>
      <c r="P7" s="36">
        <f t="shared" si="0"/>
        <v>0</v>
      </c>
    </row>
    <row r="8" spans="1:16" x14ac:dyDescent="0.25">
      <c r="A8" s="31"/>
      <c r="B8" s="242"/>
      <c r="C8" s="30"/>
      <c r="D8" s="30"/>
      <c r="E8" s="30"/>
      <c r="F8" s="30"/>
      <c r="G8" s="32"/>
      <c r="H8" s="32"/>
      <c r="I8" s="33"/>
      <c r="J8" s="34"/>
      <c r="K8" s="36">
        <f t="shared" si="1"/>
        <v>0</v>
      </c>
      <c r="L8" s="222"/>
      <c r="M8" s="34"/>
      <c r="N8" s="36">
        <f t="shared" si="2"/>
        <v>0</v>
      </c>
      <c r="O8" s="32"/>
      <c r="P8" s="36">
        <f t="shared" si="0"/>
        <v>0</v>
      </c>
    </row>
    <row r="9" spans="1:16" x14ac:dyDescent="0.25">
      <c r="A9" s="31"/>
      <c r="B9" s="242"/>
      <c r="C9" s="30"/>
      <c r="D9" s="30"/>
      <c r="E9" s="30"/>
      <c r="F9" s="30"/>
      <c r="G9" s="32"/>
      <c r="H9" s="32"/>
      <c r="I9" s="33"/>
      <c r="J9" s="34"/>
      <c r="K9" s="36">
        <f t="shared" si="1"/>
        <v>0</v>
      </c>
      <c r="L9" s="222"/>
      <c r="M9" s="34"/>
      <c r="N9" s="36">
        <f t="shared" si="2"/>
        <v>0</v>
      </c>
      <c r="O9" s="32"/>
      <c r="P9" s="36">
        <f t="shared" si="0"/>
        <v>0</v>
      </c>
    </row>
    <row r="10" spans="1:16" x14ac:dyDescent="0.25">
      <c r="A10" s="31"/>
      <c r="B10" s="242"/>
      <c r="C10" s="30"/>
      <c r="D10" s="30"/>
      <c r="E10" s="30"/>
      <c r="F10" s="30"/>
      <c r="G10" s="32"/>
      <c r="H10" s="32"/>
      <c r="I10" s="33"/>
      <c r="J10" s="34"/>
      <c r="K10" s="36">
        <f t="shared" si="1"/>
        <v>0</v>
      </c>
      <c r="L10" s="222"/>
      <c r="M10" s="34"/>
      <c r="N10" s="36">
        <f t="shared" si="2"/>
        <v>0</v>
      </c>
      <c r="O10" s="32"/>
      <c r="P10" s="36">
        <f t="shared" si="0"/>
        <v>0</v>
      </c>
    </row>
    <row r="11" spans="1:16" x14ac:dyDescent="0.25">
      <c r="A11" s="31"/>
      <c r="B11" s="242"/>
      <c r="C11" s="30"/>
      <c r="D11" s="30"/>
      <c r="E11" s="30"/>
      <c r="F11" s="30"/>
      <c r="G11" s="32"/>
      <c r="H11" s="32"/>
      <c r="I11" s="33"/>
      <c r="J11" s="34"/>
      <c r="K11" s="36">
        <f t="shared" si="1"/>
        <v>0</v>
      </c>
      <c r="L11" s="222"/>
      <c r="M11" s="34"/>
      <c r="N11" s="36">
        <f t="shared" si="2"/>
        <v>0</v>
      </c>
      <c r="O11" s="32"/>
      <c r="P11" s="36">
        <f t="shared" si="0"/>
        <v>0</v>
      </c>
    </row>
    <row r="12" spans="1:16" x14ac:dyDescent="0.25">
      <c r="A12" s="31"/>
      <c r="B12" s="242"/>
      <c r="C12" s="30"/>
      <c r="D12" s="30"/>
      <c r="E12" s="30"/>
      <c r="F12" s="30"/>
      <c r="G12" s="32"/>
      <c r="H12" s="32"/>
      <c r="I12" s="33"/>
      <c r="J12" s="34"/>
      <c r="K12" s="36">
        <f t="shared" si="1"/>
        <v>0</v>
      </c>
      <c r="L12" s="222"/>
      <c r="M12" s="34"/>
      <c r="N12" s="36">
        <f t="shared" si="2"/>
        <v>0</v>
      </c>
      <c r="O12" s="32"/>
      <c r="P12" s="36">
        <f t="shared" si="0"/>
        <v>0</v>
      </c>
    </row>
    <row r="13" spans="1:16" x14ac:dyDescent="0.25">
      <c r="A13" s="31"/>
      <c r="B13" s="242"/>
      <c r="C13" s="30"/>
      <c r="D13" s="30"/>
      <c r="E13" s="30"/>
      <c r="F13" s="30"/>
      <c r="G13" s="32"/>
      <c r="H13" s="32"/>
      <c r="I13" s="33"/>
      <c r="J13" s="34"/>
      <c r="K13" s="36">
        <f t="shared" si="1"/>
        <v>0</v>
      </c>
      <c r="L13" s="222"/>
      <c r="M13" s="34"/>
      <c r="N13" s="36">
        <f t="shared" si="2"/>
        <v>0</v>
      </c>
      <c r="O13" s="32"/>
      <c r="P13" s="36">
        <f t="shared" si="0"/>
        <v>0</v>
      </c>
    </row>
    <row r="14" spans="1:16" x14ac:dyDescent="0.25">
      <c r="A14" s="31"/>
      <c r="B14" s="242"/>
      <c r="C14" s="30"/>
      <c r="D14" s="30"/>
      <c r="E14" s="30"/>
      <c r="F14" s="30"/>
      <c r="G14" s="32"/>
      <c r="H14" s="32"/>
      <c r="I14" s="33"/>
      <c r="J14" s="34"/>
      <c r="K14" s="36">
        <f t="shared" si="1"/>
        <v>0</v>
      </c>
      <c r="L14" s="222"/>
      <c r="M14" s="34"/>
      <c r="N14" s="36">
        <f t="shared" si="2"/>
        <v>0</v>
      </c>
      <c r="O14" s="32"/>
      <c r="P14" s="36">
        <f t="shared" si="0"/>
        <v>0</v>
      </c>
    </row>
    <row r="15" spans="1:16" x14ac:dyDescent="0.25">
      <c r="A15" s="31"/>
      <c r="B15" s="242"/>
      <c r="C15" s="30"/>
      <c r="D15" s="30"/>
      <c r="E15" s="30"/>
      <c r="F15" s="30"/>
      <c r="G15" s="32"/>
      <c r="H15" s="32"/>
      <c r="I15" s="33"/>
      <c r="J15" s="34"/>
      <c r="K15" s="36">
        <f t="shared" si="1"/>
        <v>0</v>
      </c>
      <c r="L15" s="222"/>
      <c r="M15" s="34"/>
      <c r="N15" s="36">
        <f t="shared" si="2"/>
        <v>0</v>
      </c>
      <c r="O15" s="32"/>
      <c r="P15" s="36">
        <f t="shared" si="0"/>
        <v>0</v>
      </c>
    </row>
    <row r="16" spans="1:16" x14ac:dyDescent="0.25">
      <c r="A16" s="31"/>
      <c r="B16" s="242"/>
      <c r="C16" s="30"/>
      <c r="D16" s="30"/>
      <c r="E16" s="30"/>
      <c r="F16" s="30"/>
      <c r="G16" s="32"/>
      <c r="H16" s="32"/>
      <c r="I16" s="33"/>
      <c r="J16" s="34"/>
      <c r="K16" s="36">
        <f t="shared" si="1"/>
        <v>0</v>
      </c>
      <c r="L16" s="222"/>
      <c r="M16" s="34"/>
      <c r="N16" s="36">
        <f t="shared" si="2"/>
        <v>0</v>
      </c>
      <c r="O16" s="32"/>
      <c r="P16" s="36">
        <f t="shared" si="0"/>
        <v>0</v>
      </c>
    </row>
    <row r="17" spans="1:16" x14ac:dyDescent="0.25">
      <c r="A17" s="31"/>
      <c r="B17" s="242"/>
      <c r="C17" s="30"/>
      <c r="D17" s="30"/>
      <c r="E17" s="30"/>
      <c r="F17" s="30"/>
      <c r="G17" s="32"/>
      <c r="H17" s="32"/>
      <c r="I17" s="33"/>
      <c r="J17" s="34"/>
      <c r="K17" s="36">
        <f t="shared" si="1"/>
        <v>0</v>
      </c>
      <c r="L17" s="222"/>
      <c r="M17" s="34"/>
      <c r="N17" s="36">
        <f t="shared" si="2"/>
        <v>0</v>
      </c>
      <c r="O17" s="32"/>
      <c r="P17" s="36">
        <f t="shared" si="0"/>
        <v>0</v>
      </c>
    </row>
    <row r="18" spans="1:16" x14ac:dyDescent="0.25">
      <c r="A18" s="31"/>
      <c r="B18" s="242"/>
      <c r="C18" s="30"/>
      <c r="D18" s="30"/>
      <c r="E18" s="30"/>
      <c r="F18" s="30"/>
      <c r="G18" s="32"/>
      <c r="H18" s="32"/>
      <c r="I18" s="33"/>
      <c r="J18" s="34"/>
      <c r="K18" s="36">
        <f t="shared" si="1"/>
        <v>0</v>
      </c>
      <c r="L18" s="222"/>
      <c r="M18" s="34"/>
      <c r="N18" s="36">
        <f t="shared" si="2"/>
        <v>0</v>
      </c>
      <c r="O18" s="32"/>
      <c r="P18" s="36">
        <f t="shared" si="0"/>
        <v>0</v>
      </c>
    </row>
    <row r="19" spans="1:16" x14ac:dyDescent="0.25">
      <c r="A19" s="31"/>
      <c r="B19" s="242"/>
      <c r="C19" s="30"/>
      <c r="D19" s="30"/>
      <c r="E19" s="30"/>
      <c r="F19" s="30"/>
      <c r="G19" s="32"/>
      <c r="H19" s="32"/>
      <c r="I19" s="33"/>
      <c r="J19" s="34"/>
      <c r="K19" s="36">
        <f t="shared" si="1"/>
        <v>0</v>
      </c>
      <c r="L19" s="222"/>
      <c r="M19" s="34"/>
      <c r="N19" s="36">
        <f t="shared" si="2"/>
        <v>0</v>
      </c>
      <c r="O19" s="32"/>
      <c r="P19" s="36">
        <f t="shared" si="0"/>
        <v>0</v>
      </c>
    </row>
    <row r="20" spans="1:16" x14ac:dyDescent="0.25">
      <c r="A20" s="31"/>
      <c r="B20" s="242"/>
      <c r="C20" s="30"/>
      <c r="D20" s="30"/>
      <c r="E20" s="30"/>
      <c r="F20" s="30"/>
      <c r="G20" s="32"/>
      <c r="H20" s="32"/>
      <c r="I20" s="33"/>
      <c r="J20" s="34"/>
      <c r="K20" s="36">
        <f t="shared" si="1"/>
        <v>0</v>
      </c>
      <c r="L20" s="222"/>
      <c r="M20" s="34"/>
      <c r="N20" s="36">
        <f t="shared" si="2"/>
        <v>0</v>
      </c>
      <c r="O20" s="32"/>
      <c r="P20" s="36">
        <f t="shared" si="0"/>
        <v>0</v>
      </c>
    </row>
    <row r="21" spans="1:16" x14ac:dyDescent="0.25">
      <c r="A21" s="31"/>
      <c r="B21" s="242"/>
      <c r="C21" s="30"/>
      <c r="D21" s="30"/>
      <c r="E21" s="30"/>
      <c r="F21" s="30"/>
      <c r="G21" s="32"/>
      <c r="H21" s="32"/>
      <c r="I21" s="33"/>
      <c r="J21" s="34"/>
      <c r="K21" s="36">
        <f t="shared" si="1"/>
        <v>0</v>
      </c>
      <c r="L21" s="222"/>
      <c r="M21" s="34"/>
      <c r="N21" s="36">
        <f t="shared" si="2"/>
        <v>0</v>
      </c>
      <c r="O21" s="32"/>
      <c r="P21" s="36">
        <f t="shared" si="0"/>
        <v>0</v>
      </c>
    </row>
    <row r="22" spans="1:16" x14ac:dyDescent="0.25">
      <c r="A22" s="31"/>
      <c r="B22" s="242"/>
      <c r="C22" s="30"/>
      <c r="D22" s="30"/>
      <c r="E22" s="30"/>
      <c r="F22" s="30"/>
      <c r="G22" s="32"/>
      <c r="H22" s="32"/>
      <c r="I22" s="33"/>
      <c r="J22" s="34"/>
      <c r="K22" s="36">
        <f t="shared" si="1"/>
        <v>0</v>
      </c>
      <c r="L22" s="222"/>
      <c r="M22" s="34"/>
      <c r="N22" s="36">
        <f t="shared" si="2"/>
        <v>0</v>
      </c>
      <c r="O22" s="32"/>
      <c r="P22" s="36">
        <f t="shared" si="0"/>
        <v>0</v>
      </c>
    </row>
    <row r="23" spans="1:16" x14ac:dyDescent="0.25">
      <c r="A23" s="31"/>
      <c r="B23" s="242"/>
      <c r="C23" s="30"/>
      <c r="D23" s="30"/>
      <c r="E23" s="30"/>
      <c r="F23" s="30"/>
      <c r="G23" s="32"/>
      <c r="H23" s="32"/>
      <c r="I23" s="33"/>
      <c r="J23" s="34"/>
      <c r="K23" s="36">
        <f t="shared" si="1"/>
        <v>0</v>
      </c>
      <c r="L23" s="222"/>
      <c r="M23" s="34"/>
      <c r="N23" s="36">
        <f t="shared" si="2"/>
        <v>0</v>
      </c>
      <c r="O23" s="32"/>
      <c r="P23" s="36">
        <f t="shared" si="0"/>
        <v>0</v>
      </c>
    </row>
    <row r="24" spans="1:16" x14ac:dyDescent="0.25">
      <c r="A24" s="31"/>
      <c r="B24" s="242"/>
      <c r="C24" s="30"/>
      <c r="D24" s="30"/>
      <c r="E24" s="30"/>
      <c r="F24" s="30"/>
      <c r="G24" s="32"/>
      <c r="H24" s="32"/>
      <c r="I24" s="33"/>
      <c r="J24" s="34"/>
      <c r="K24" s="36">
        <f t="shared" si="1"/>
        <v>0</v>
      </c>
      <c r="L24" s="222"/>
      <c r="M24" s="34"/>
      <c r="N24" s="36">
        <f t="shared" si="2"/>
        <v>0</v>
      </c>
      <c r="O24" s="32"/>
      <c r="P24" s="36">
        <f t="shared" si="0"/>
        <v>0</v>
      </c>
    </row>
    <row r="25" spans="1:16" x14ac:dyDescent="0.25">
      <c r="A25" s="31"/>
      <c r="B25" s="242"/>
      <c r="C25" s="30"/>
      <c r="D25" s="30"/>
      <c r="E25" s="30"/>
      <c r="F25" s="30"/>
      <c r="G25" s="32"/>
      <c r="H25" s="32"/>
      <c r="I25" s="33"/>
      <c r="J25" s="34"/>
      <c r="K25" s="36">
        <f t="shared" si="1"/>
        <v>0</v>
      </c>
      <c r="L25" s="222"/>
      <c r="M25" s="34"/>
      <c r="N25" s="36">
        <f t="shared" si="2"/>
        <v>0</v>
      </c>
      <c r="O25" s="32"/>
      <c r="P25" s="36">
        <f t="shared" si="0"/>
        <v>0</v>
      </c>
    </row>
    <row r="26" spans="1:16" x14ac:dyDescent="0.25">
      <c r="A26" s="31"/>
      <c r="B26" s="242"/>
      <c r="C26" s="30"/>
      <c r="D26" s="30"/>
      <c r="E26" s="30"/>
      <c r="F26" s="30"/>
      <c r="G26" s="32"/>
      <c r="H26" s="32"/>
      <c r="I26" s="33"/>
      <c r="J26" s="34"/>
      <c r="K26" s="36">
        <f t="shared" si="1"/>
        <v>0</v>
      </c>
      <c r="L26" s="222"/>
      <c r="M26" s="34"/>
      <c r="N26" s="36">
        <f t="shared" si="2"/>
        <v>0</v>
      </c>
      <c r="O26" s="32"/>
      <c r="P26" s="36">
        <f t="shared" si="0"/>
        <v>0</v>
      </c>
    </row>
    <row r="27" spans="1:16" x14ac:dyDescent="0.25">
      <c r="A27" s="31"/>
      <c r="B27" s="242"/>
      <c r="C27" s="30"/>
      <c r="D27" s="30"/>
      <c r="E27" s="30"/>
      <c r="F27" s="30"/>
      <c r="G27" s="32"/>
      <c r="H27" s="32"/>
      <c r="I27" s="33"/>
      <c r="J27" s="34"/>
      <c r="K27" s="36">
        <f t="shared" si="1"/>
        <v>0</v>
      </c>
      <c r="L27" s="222"/>
      <c r="M27" s="34"/>
      <c r="N27" s="36">
        <f t="shared" si="2"/>
        <v>0</v>
      </c>
      <c r="O27" s="32"/>
      <c r="P27" s="36">
        <f t="shared" si="0"/>
        <v>0</v>
      </c>
    </row>
    <row r="28" spans="1:16" x14ac:dyDescent="0.25">
      <c r="A28" s="31"/>
      <c r="B28" s="242"/>
      <c r="C28" s="30"/>
      <c r="D28" s="30"/>
      <c r="E28" s="30"/>
      <c r="F28" s="30"/>
      <c r="G28" s="32"/>
      <c r="H28" s="32"/>
      <c r="I28" s="33"/>
      <c r="J28" s="34"/>
      <c r="K28" s="36">
        <f t="shared" si="1"/>
        <v>0</v>
      </c>
      <c r="L28" s="222"/>
      <c r="M28" s="34"/>
      <c r="N28" s="36">
        <f t="shared" si="2"/>
        <v>0</v>
      </c>
      <c r="O28" s="32"/>
      <c r="P28" s="36">
        <f t="shared" si="0"/>
        <v>0</v>
      </c>
    </row>
    <row r="29" spans="1:16" x14ac:dyDescent="0.25">
      <c r="A29" s="31"/>
      <c r="B29" s="242"/>
      <c r="C29" s="30"/>
      <c r="D29" s="30"/>
      <c r="E29" s="30"/>
      <c r="F29" s="30"/>
      <c r="G29" s="32"/>
      <c r="H29" s="32"/>
      <c r="I29" s="33"/>
      <c r="J29" s="34"/>
      <c r="K29" s="36">
        <f t="shared" si="1"/>
        <v>0</v>
      </c>
      <c r="L29" s="222"/>
      <c r="M29" s="34"/>
      <c r="N29" s="36">
        <f t="shared" si="2"/>
        <v>0</v>
      </c>
      <c r="O29" s="32"/>
      <c r="P29" s="36">
        <f t="shared" si="0"/>
        <v>0</v>
      </c>
    </row>
    <row r="30" spans="1:16" x14ac:dyDescent="0.25">
      <c r="A30" s="31"/>
      <c r="B30" s="242"/>
      <c r="C30" s="30"/>
      <c r="D30" s="30"/>
      <c r="E30" s="30"/>
      <c r="F30" s="30"/>
      <c r="G30" s="32"/>
      <c r="H30" s="32"/>
      <c r="I30" s="33"/>
      <c r="J30" s="34"/>
      <c r="K30" s="36">
        <f t="shared" si="1"/>
        <v>0</v>
      </c>
      <c r="L30" s="222"/>
      <c r="M30" s="34"/>
      <c r="N30" s="36">
        <f t="shared" si="2"/>
        <v>0</v>
      </c>
      <c r="O30" s="32"/>
      <c r="P30" s="36">
        <f t="shared" si="0"/>
        <v>0</v>
      </c>
    </row>
    <row r="31" spans="1:16" x14ac:dyDescent="0.25">
      <c r="A31" s="31"/>
      <c r="B31" s="242"/>
      <c r="C31" s="30"/>
      <c r="D31" s="30"/>
      <c r="E31" s="30"/>
      <c r="F31" s="30"/>
      <c r="G31" s="32"/>
      <c r="H31" s="32"/>
      <c r="I31" s="33"/>
      <c r="J31" s="34"/>
      <c r="K31" s="36">
        <f t="shared" si="1"/>
        <v>0</v>
      </c>
      <c r="L31" s="222"/>
      <c r="M31" s="34"/>
      <c r="N31" s="36">
        <f t="shared" si="2"/>
        <v>0</v>
      </c>
      <c r="O31" s="32"/>
      <c r="P31" s="36">
        <f t="shared" si="0"/>
        <v>0</v>
      </c>
    </row>
    <row r="32" spans="1:16" x14ac:dyDescent="0.25">
      <c r="A32" s="31"/>
      <c r="B32" s="242"/>
      <c r="C32" s="30"/>
      <c r="D32" s="30"/>
      <c r="E32" s="30"/>
      <c r="F32" s="30"/>
      <c r="G32" s="32"/>
      <c r="H32" s="32"/>
      <c r="I32" s="33"/>
      <c r="J32" s="34"/>
      <c r="K32" s="36">
        <f t="shared" si="1"/>
        <v>0</v>
      </c>
      <c r="L32" s="222"/>
      <c r="M32" s="34"/>
      <c r="N32" s="36">
        <f t="shared" si="2"/>
        <v>0</v>
      </c>
      <c r="O32" s="32"/>
      <c r="P32" s="36">
        <f t="shared" si="0"/>
        <v>0</v>
      </c>
    </row>
    <row r="33" spans="1:16" x14ac:dyDescent="0.25">
      <c r="A33" s="31"/>
      <c r="B33" s="242"/>
      <c r="C33" s="30"/>
      <c r="D33" s="30"/>
      <c r="E33" s="30"/>
      <c r="F33" s="30"/>
      <c r="G33" s="32"/>
      <c r="H33" s="32"/>
      <c r="I33" s="33"/>
      <c r="J33" s="34"/>
      <c r="K33" s="36">
        <f t="shared" si="1"/>
        <v>0</v>
      </c>
      <c r="L33" s="222"/>
      <c r="M33" s="34"/>
      <c r="N33" s="36">
        <f t="shared" si="2"/>
        <v>0</v>
      </c>
      <c r="O33" s="32"/>
      <c r="P33" s="36">
        <f t="shared" si="0"/>
        <v>0</v>
      </c>
    </row>
    <row r="34" spans="1:16" x14ac:dyDescent="0.25">
      <c r="A34" s="31"/>
      <c r="B34" s="242"/>
      <c r="C34" s="30"/>
      <c r="D34" s="30"/>
      <c r="E34" s="30"/>
      <c r="F34" s="30"/>
      <c r="G34" s="32"/>
      <c r="H34" s="32"/>
      <c r="I34" s="33"/>
      <c r="J34" s="34"/>
      <c r="K34" s="36">
        <f t="shared" si="1"/>
        <v>0</v>
      </c>
      <c r="L34" s="222"/>
      <c r="M34" s="34"/>
      <c r="N34" s="36">
        <f t="shared" si="2"/>
        <v>0</v>
      </c>
      <c r="O34" s="32"/>
      <c r="P34" s="36">
        <f t="shared" si="0"/>
        <v>0</v>
      </c>
    </row>
    <row r="35" spans="1:16" x14ac:dyDescent="0.25">
      <c r="A35" s="31"/>
      <c r="B35" s="242"/>
      <c r="C35" s="30"/>
      <c r="D35" s="30"/>
      <c r="E35" s="30"/>
      <c r="F35" s="30"/>
      <c r="G35" s="32"/>
      <c r="H35" s="32"/>
      <c r="I35" s="33"/>
      <c r="J35" s="34"/>
      <c r="K35" s="36">
        <f t="shared" si="1"/>
        <v>0</v>
      </c>
      <c r="L35" s="222"/>
      <c r="M35" s="34"/>
      <c r="N35" s="36">
        <f t="shared" si="2"/>
        <v>0</v>
      </c>
      <c r="O35" s="32"/>
      <c r="P35" s="36">
        <f t="shared" si="0"/>
        <v>0</v>
      </c>
    </row>
    <row r="36" spans="1:16" x14ac:dyDescent="0.25">
      <c r="A36" s="31"/>
      <c r="B36" s="242"/>
      <c r="C36" s="30"/>
      <c r="D36" s="30"/>
      <c r="E36" s="30"/>
      <c r="F36" s="30"/>
      <c r="G36" s="32"/>
      <c r="H36" s="32"/>
      <c r="I36" s="33"/>
      <c r="J36" s="34"/>
      <c r="K36" s="36">
        <f t="shared" si="1"/>
        <v>0</v>
      </c>
      <c r="L36" s="222"/>
      <c r="M36" s="34"/>
      <c r="N36" s="36">
        <f t="shared" si="2"/>
        <v>0</v>
      </c>
      <c r="O36" s="32"/>
      <c r="P36" s="36">
        <f t="shared" si="0"/>
        <v>0</v>
      </c>
    </row>
    <row r="37" spans="1:16" x14ac:dyDescent="0.25">
      <c r="A37" s="31"/>
      <c r="B37" s="242"/>
      <c r="C37" s="30"/>
      <c r="D37" s="30"/>
      <c r="E37" s="30"/>
      <c r="F37" s="30"/>
      <c r="G37" s="32"/>
      <c r="H37" s="32"/>
      <c r="I37" s="33"/>
      <c r="J37" s="34"/>
      <c r="K37" s="36">
        <f t="shared" si="1"/>
        <v>0</v>
      </c>
      <c r="L37" s="222"/>
      <c r="M37" s="34"/>
      <c r="N37" s="36">
        <f t="shared" si="2"/>
        <v>0</v>
      </c>
      <c r="O37" s="32"/>
      <c r="P37" s="36">
        <f t="shared" si="0"/>
        <v>0</v>
      </c>
    </row>
    <row r="38" spans="1:16" x14ac:dyDescent="0.25">
      <c r="A38" s="31"/>
      <c r="B38" s="242"/>
      <c r="C38" s="30"/>
      <c r="D38" s="30"/>
      <c r="E38" s="30"/>
      <c r="F38" s="30"/>
      <c r="G38" s="32"/>
      <c r="H38" s="32"/>
      <c r="I38" s="33"/>
      <c r="J38" s="34"/>
      <c r="K38" s="36">
        <f t="shared" si="1"/>
        <v>0</v>
      </c>
      <c r="L38" s="222"/>
      <c r="M38" s="34"/>
      <c r="N38" s="36">
        <f t="shared" si="2"/>
        <v>0</v>
      </c>
      <c r="O38" s="32"/>
      <c r="P38" s="36">
        <f t="shared" si="0"/>
        <v>0</v>
      </c>
    </row>
    <row r="39" spans="1:16" x14ac:dyDescent="0.25">
      <c r="A39" s="31"/>
      <c r="B39" s="242"/>
      <c r="C39" s="30"/>
      <c r="D39" s="30"/>
      <c r="E39" s="30"/>
      <c r="F39" s="30"/>
      <c r="G39" s="32"/>
      <c r="H39" s="32"/>
      <c r="I39" s="33"/>
      <c r="J39" s="34"/>
      <c r="K39" s="36">
        <f t="shared" si="1"/>
        <v>0</v>
      </c>
      <c r="L39" s="222"/>
      <c r="M39" s="34"/>
      <c r="N39" s="36">
        <f t="shared" si="2"/>
        <v>0</v>
      </c>
      <c r="O39" s="32"/>
      <c r="P39" s="36">
        <f t="shared" si="0"/>
        <v>0</v>
      </c>
    </row>
    <row r="40" spans="1:16" x14ac:dyDescent="0.25">
      <c r="A40" s="31"/>
      <c r="B40" s="242"/>
      <c r="C40" s="30"/>
      <c r="D40" s="30"/>
      <c r="E40" s="30"/>
      <c r="F40" s="30"/>
      <c r="G40" s="32"/>
      <c r="H40" s="32"/>
      <c r="I40" s="33"/>
      <c r="J40" s="34"/>
      <c r="K40" s="36">
        <f t="shared" si="1"/>
        <v>0</v>
      </c>
      <c r="L40" s="222"/>
      <c r="M40" s="34"/>
      <c r="N40" s="36">
        <f t="shared" si="2"/>
        <v>0</v>
      </c>
      <c r="O40" s="32"/>
      <c r="P40" s="36">
        <f t="shared" si="0"/>
        <v>0</v>
      </c>
    </row>
    <row r="41" spans="1:16" x14ac:dyDescent="0.25">
      <c r="A41" s="31"/>
      <c r="B41" s="242"/>
      <c r="C41" s="30"/>
      <c r="D41" s="30"/>
      <c r="E41" s="30"/>
      <c r="F41" s="30"/>
      <c r="G41" s="32"/>
      <c r="H41" s="32"/>
      <c r="I41" s="33"/>
      <c r="J41" s="34"/>
      <c r="K41" s="36">
        <f t="shared" si="1"/>
        <v>0</v>
      </c>
      <c r="L41" s="222"/>
      <c r="M41" s="34"/>
      <c r="N41" s="36">
        <f t="shared" si="2"/>
        <v>0</v>
      </c>
      <c r="O41" s="32"/>
      <c r="P41" s="36">
        <f t="shared" si="0"/>
        <v>0</v>
      </c>
    </row>
    <row r="42" spans="1:16" x14ac:dyDescent="0.25">
      <c r="A42" s="31"/>
      <c r="B42" s="242"/>
      <c r="C42" s="30"/>
      <c r="D42" s="30"/>
      <c r="E42" s="30"/>
      <c r="F42" s="30"/>
      <c r="G42" s="32"/>
      <c r="H42" s="32"/>
      <c r="I42" s="33"/>
      <c r="J42" s="34"/>
      <c r="K42" s="36">
        <f t="shared" si="1"/>
        <v>0</v>
      </c>
      <c r="L42" s="222"/>
      <c r="M42" s="34"/>
      <c r="N42" s="36">
        <f t="shared" si="2"/>
        <v>0</v>
      </c>
      <c r="O42" s="32"/>
      <c r="P42" s="36">
        <f t="shared" si="0"/>
        <v>0</v>
      </c>
    </row>
    <row r="43" spans="1:16" x14ac:dyDescent="0.25">
      <c r="A43" s="31"/>
      <c r="B43" s="242"/>
      <c r="C43" s="30"/>
      <c r="D43" s="30"/>
      <c r="E43" s="30"/>
      <c r="F43" s="30"/>
      <c r="G43" s="32"/>
      <c r="H43" s="32"/>
      <c r="I43" s="33"/>
      <c r="J43" s="34"/>
      <c r="K43" s="36">
        <f t="shared" si="1"/>
        <v>0</v>
      </c>
      <c r="L43" s="222"/>
      <c r="M43" s="34"/>
      <c r="N43" s="36">
        <f t="shared" si="2"/>
        <v>0</v>
      </c>
      <c r="O43" s="32"/>
      <c r="P43" s="36">
        <f t="shared" si="0"/>
        <v>0</v>
      </c>
    </row>
    <row r="44" spans="1:16" x14ac:dyDescent="0.25">
      <c r="A44" s="31"/>
      <c r="B44" s="242"/>
      <c r="C44" s="30"/>
      <c r="D44" s="30"/>
      <c r="E44" s="30"/>
      <c r="F44" s="30"/>
      <c r="G44" s="32"/>
      <c r="H44" s="32"/>
      <c r="I44" s="33"/>
      <c r="J44" s="34"/>
      <c r="K44" s="36">
        <f t="shared" si="1"/>
        <v>0</v>
      </c>
      <c r="L44" s="222"/>
      <c r="M44" s="34"/>
      <c r="N44" s="36">
        <f t="shared" si="2"/>
        <v>0</v>
      </c>
      <c r="O44" s="32"/>
      <c r="P44" s="36">
        <f t="shared" si="0"/>
        <v>0</v>
      </c>
    </row>
    <row r="45" spans="1:16" x14ac:dyDescent="0.25">
      <c r="A45" s="31"/>
      <c r="B45" s="242"/>
      <c r="C45" s="30"/>
      <c r="D45" s="30"/>
      <c r="E45" s="30"/>
      <c r="F45" s="30"/>
      <c r="G45" s="32"/>
      <c r="H45" s="32"/>
      <c r="I45" s="33"/>
      <c r="J45" s="34"/>
      <c r="K45" s="36">
        <f t="shared" si="1"/>
        <v>0</v>
      </c>
      <c r="L45" s="222"/>
      <c r="M45" s="34"/>
      <c r="N45" s="36">
        <f t="shared" si="2"/>
        <v>0</v>
      </c>
      <c r="O45" s="32"/>
      <c r="P45" s="36">
        <f t="shared" si="0"/>
        <v>0</v>
      </c>
    </row>
    <row r="46" spans="1:16" x14ac:dyDescent="0.25">
      <c r="A46" s="31"/>
      <c r="B46" s="242"/>
      <c r="C46" s="30"/>
      <c r="D46" s="30"/>
      <c r="E46" s="30"/>
      <c r="F46" s="30"/>
      <c r="G46" s="32"/>
      <c r="H46" s="32"/>
      <c r="I46" s="33"/>
      <c r="J46" s="34"/>
      <c r="K46" s="36">
        <f t="shared" si="1"/>
        <v>0</v>
      </c>
      <c r="L46" s="222"/>
      <c r="M46" s="34"/>
      <c r="N46" s="36">
        <f t="shared" si="2"/>
        <v>0</v>
      </c>
      <c r="O46" s="32"/>
      <c r="P46" s="36">
        <f t="shared" si="0"/>
        <v>0</v>
      </c>
    </row>
    <row r="47" spans="1:16" x14ac:dyDescent="0.25">
      <c r="A47" s="31"/>
      <c r="B47" s="242"/>
      <c r="C47" s="30"/>
      <c r="D47" s="30"/>
      <c r="E47" s="30"/>
      <c r="F47" s="30"/>
      <c r="G47" s="32"/>
      <c r="H47" s="32"/>
      <c r="I47" s="33"/>
      <c r="J47" s="34"/>
      <c r="K47" s="36">
        <f t="shared" si="1"/>
        <v>0</v>
      </c>
      <c r="L47" s="222"/>
      <c r="M47" s="34"/>
      <c r="N47" s="36">
        <f t="shared" si="2"/>
        <v>0</v>
      </c>
      <c r="O47" s="32"/>
      <c r="P47" s="36">
        <f t="shared" si="0"/>
        <v>0</v>
      </c>
    </row>
    <row r="48" spans="1:16" x14ac:dyDescent="0.25">
      <c r="A48" s="31"/>
      <c r="B48" s="242"/>
      <c r="C48" s="30"/>
      <c r="D48" s="30"/>
      <c r="E48" s="30"/>
      <c r="F48" s="30"/>
      <c r="G48" s="32"/>
      <c r="H48" s="32"/>
      <c r="I48" s="33"/>
      <c r="J48" s="34"/>
      <c r="K48" s="36">
        <f t="shared" si="1"/>
        <v>0</v>
      </c>
      <c r="L48" s="222"/>
      <c r="M48" s="34"/>
      <c r="N48" s="36">
        <f t="shared" si="2"/>
        <v>0</v>
      </c>
      <c r="O48" s="32"/>
      <c r="P48" s="36">
        <f t="shared" si="0"/>
        <v>0</v>
      </c>
    </row>
    <row r="49" spans="1:16" x14ac:dyDescent="0.25">
      <c r="A49" s="31"/>
      <c r="B49" s="242"/>
      <c r="C49" s="30"/>
      <c r="D49" s="30"/>
      <c r="E49" s="30"/>
      <c r="F49" s="30"/>
      <c r="G49" s="32"/>
      <c r="H49" s="32"/>
      <c r="I49" s="33"/>
      <c r="J49" s="34"/>
      <c r="K49" s="36">
        <f t="shared" si="1"/>
        <v>0</v>
      </c>
      <c r="L49" s="222"/>
      <c r="M49" s="34"/>
      <c r="N49" s="36">
        <f t="shared" si="2"/>
        <v>0</v>
      </c>
      <c r="O49" s="32"/>
      <c r="P49" s="36">
        <f t="shared" si="0"/>
        <v>0</v>
      </c>
    </row>
    <row r="50" spans="1:16" x14ac:dyDescent="0.25">
      <c r="A50" s="31"/>
      <c r="B50" s="242"/>
      <c r="C50" s="30"/>
      <c r="D50" s="30"/>
      <c r="E50" s="30"/>
      <c r="F50" s="30"/>
      <c r="G50" s="32"/>
      <c r="H50" s="32"/>
      <c r="I50" s="33"/>
      <c r="J50" s="34"/>
      <c r="K50" s="36">
        <f t="shared" si="1"/>
        <v>0</v>
      </c>
      <c r="L50" s="222"/>
      <c r="M50" s="34"/>
      <c r="N50" s="36">
        <f t="shared" si="2"/>
        <v>0</v>
      </c>
      <c r="O50" s="32"/>
      <c r="P50" s="36">
        <f t="shared" si="0"/>
        <v>0</v>
      </c>
    </row>
    <row r="51" spans="1:16" x14ac:dyDescent="0.25">
      <c r="A51" s="31"/>
      <c r="B51" s="242"/>
      <c r="C51" s="30"/>
      <c r="D51" s="30"/>
      <c r="E51" s="30"/>
      <c r="F51" s="30"/>
      <c r="G51" s="32"/>
      <c r="H51" s="32"/>
      <c r="I51" s="33"/>
      <c r="J51" s="34"/>
      <c r="K51" s="36">
        <f t="shared" si="1"/>
        <v>0</v>
      </c>
      <c r="L51" s="222"/>
      <c r="M51" s="34"/>
      <c r="N51" s="36">
        <f t="shared" si="2"/>
        <v>0</v>
      </c>
      <c r="O51" s="32"/>
      <c r="P51" s="36">
        <f t="shared" si="0"/>
        <v>0</v>
      </c>
    </row>
    <row r="52" spans="1:16" x14ac:dyDescent="0.25">
      <c r="A52" s="31"/>
      <c r="B52" s="242"/>
      <c r="C52" s="30"/>
      <c r="D52" s="30"/>
      <c r="E52" s="30"/>
      <c r="F52" s="30"/>
      <c r="G52" s="32"/>
      <c r="H52" s="32"/>
      <c r="I52" s="33"/>
      <c r="J52" s="34"/>
      <c r="K52" s="36">
        <f t="shared" si="1"/>
        <v>0</v>
      </c>
      <c r="L52" s="222"/>
      <c r="M52" s="34"/>
      <c r="N52" s="36">
        <f t="shared" si="2"/>
        <v>0</v>
      </c>
      <c r="O52" s="32"/>
      <c r="P52" s="36">
        <f t="shared" si="0"/>
        <v>0</v>
      </c>
    </row>
    <row r="53" spans="1:16" x14ac:dyDescent="0.25">
      <c r="A53" s="31"/>
      <c r="B53" s="242"/>
      <c r="C53" s="30"/>
      <c r="D53" s="30"/>
      <c r="E53" s="30"/>
      <c r="F53" s="30"/>
      <c r="G53" s="32"/>
      <c r="H53" s="32"/>
      <c r="I53" s="33"/>
      <c r="J53" s="34"/>
      <c r="K53" s="36">
        <f t="shared" si="1"/>
        <v>0</v>
      </c>
      <c r="L53" s="222"/>
      <c r="M53" s="34"/>
      <c r="N53" s="36">
        <f t="shared" si="2"/>
        <v>0</v>
      </c>
      <c r="O53" s="32"/>
      <c r="P53" s="36">
        <f t="shared" si="0"/>
        <v>0</v>
      </c>
    </row>
    <row r="54" spans="1:16" x14ac:dyDescent="0.25">
      <c r="A54" s="31"/>
      <c r="B54" s="242"/>
      <c r="C54" s="30"/>
      <c r="D54" s="30"/>
      <c r="E54" s="30"/>
      <c r="F54" s="30"/>
      <c r="G54" s="32"/>
      <c r="H54" s="32"/>
      <c r="I54" s="33"/>
      <c r="J54" s="34"/>
      <c r="K54" s="36">
        <f t="shared" si="1"/>
        <v>0</v>
      </c>
      <c r="L54" s="222"/>
      <c r="M54" s="34"/>
      <c r="N54" s="36">
        <f t="shared" si="2"/>
        <v>0</v>
      </c>
      <c r="O54" s="32"/>
      <c r="P54" s="36">
        <f t="shared" si="0"/>
        <v>0</v>
      </c>
    </row>
    <row r="55" spans="1:16" x14ac:dyDescent="0.25">
      <c r="A55" s="31"/>
      <c r="B55" s="242"/>
      <c r="C55" s="30"/>
      <c r="D55" s="30"/>
      <c r="E55" s="30"/>
      <c r="F55" s="30"/>
      <c r="G55" s="32"/>
      <c r="H55" s="32"/>
      <c r="I55" s="33"/>
      <c r="J55" s="34"/>
      <c r="K55" s="36">
        <f t="shared" si="1"/>
        <v>0</v>
      </c>
      <c r="L55" s="222"/>
      <c r="M55" s="34"/>
      <c r="N55" s="36">
        <f t="shared" si="2"/>
        <v>0</v>
      </c>
      <c r="O55" s="32"/>
      <c r="P55" s="36">
        <f t="shared" si="0"/>
        <v>0</v>
      </c>
    </row>
    <row r="56" spans="1:16" x14ac:dyDescent="0.25">
      <c r="A56" s="31"/>
      <c r="B56" s="242"/>
      <c r="C56" s="30"/>
      <c r="D56" s="30"/>
      <c r="E56" s="30"/>
      <c r="F56" s="30"/>
      <c r="G56" s="32"/>
      <c r="H56" s="32"/>
      <c r="I56" s="33"/>
      <c r="J56" s="34"/>
      <c r="K56" s="36">
        <f t="shared" si="1"/>
        <v>0</v>
      </c>
      <c r="L56" s="222"/>
      <c r="M56" s="34"/>
      <c r="N56" s="36">
        <f t="shared" si="2"/>
        <v>0</v>
      </c>
      <c r="O56" s="32"/>
      <c r="P56" s="36">
        <f t="shared" si="0"/>
        <v>0</v>
      </c>
    </row>
    <row r="57" spans="1:16" x14ac:dyDescent="0.25">
      <c r="A57" s="31"/>
      <c r="B57" s="242"/>
      <c r="C57" s="30"/>
      <c r="D57" s="30"/>
      <c r="E57" s="30"/>
      <c r="F57" s="30"/>
      <c r="G57" s="32"/>
      <c r="H57" s="32"/>
      <c r="I57" s="33"/>
      <c r="J57" s="34"/>
      <c r="K57" s="36">
        <f t="shared" si="1"/>
        <v>0</v>
      </c>
      <c r="L57" s="222"/>
      <c r="M57" s="34"/>
      <c r="N57" s="36">
        <f t="shared" si="2"/>
        <v>0</v>
      </c>
      <c r="O57" s="32"/>
      <c r="P57" s="36">
        <f t="shared" si="0"/>
        <v>0</v>
      </c>
    </row>
    <row r="58" spans="1:16" x14ac:dyDescent="0.25">
      <c r="A58" s="31"/>
      <c r="B58" s="242"/>
      <c r="C58" s="30"/>
      <c r="D58" s="30"/>
      <c r="E58" s="30"/>
      <c r="F58" s="30"/>
      <c r="G58" s="32"/>
      <c r="H58" s="32"/>
      <c r="I58" s="33"/>
      <c r="J58" s="34"/>
      <c r="K58" s="36">
        <f t="shared" si="1"/>
        <v>0</v>
      </c>
      <c r="L58" s="222"/>
      <c r="M58" s="34"/>
      <c r="N58" s="36">
        <f t="shared" si="2"/>
        <v>0</v>
      </c>
      <c r="O58" s="32"/>
      <c r="P58" s="36">
        <f t="shared" si="0"/>
        <v>0</v>
      </c>
    </row>
    <row r="59" spans="1:16" x14ac:dyDescent="0.25">
      <c r="A59" s="31"/>
      <c r="B59" s="242"/>
      <c r="C59" s="30"/>
      <c r="D59" s="30"/>
      <c r="E59" s="30"/>
      <c r="F59" s="30"/>
      <c r="G59" s="32"/>
      <c r="H59" s="32"/>
      <c r="I59" s="33"/>
      <c r="J59" s="34"/>
      <c r="K59" s="36">
        <f t="shared" si="1"/>
        <v>0</v>
      </c>
      <c r="L59" s="222"/>
      <c r="M59" s="34"/>
      <c r="N59" s="36">
        <f t="shared" si="2"/>
        <v>0</v>
      </c>
      <c r="O59" s="32"/>
      <c r="P59" s="36">
        <f t="shared" si="0"/>
        <v>0</v>
      </c>
    </row>
    <row r="60" spans="1:16" x14ac:dyDescent="0.25">
      <c r="A60" s="31"/>
      <c r="B60" s="242"/>
      <c r="C60" s="30"/>
      <c r="D60" s="30"/>
      <c r="E60" s="30"/>
      <c r="F60" s="30"/>
      <c r="G60" s="32"/>
      <c r="H60" s="32"/>
      <c r="I60" s="33"/>
      <c r="J60" s="34"/>
      <c r="K60" s="36">
        <f t="shared" si="1"/>
        <v>0</v>
      </c>
      <c r="L60" s="222"/>
      <c r="M60" s="34"/>
      <c r="N60" s="36">
        <f t="shared" si="2"/>
        <v>0</v>
      </c>
      <c r="O60" s="32"/>
      <c r="P60" s="36">
        <f t="shared" si="0"/>
        <v>0</v>
      </c>
    </row>
    <row r="61" spans="1:16" x14ac:dyDescent="0.25">
      <c r="A61" s="31"/>
      <c r="B61" s="242"/>
      <c r="C61" s="30"/>
      <c r="D61" s="30"/>
      <c r="E61" s="30"/>
      <c r="F61" s="30"/>
      <c r="G61" s="32"/>
      <c r="H61" s="32"/>
      <c r="I61" s="33"/>
      <c r="J61" s="34"/>
      <c r="K61" s="36">
        <f t="shared" si="1"/>
        <v>0</v>
      </c>
      <c r="L61" s="222"/>
      <c r="M61" s="34"/>
      <c r="N61" s="36">
        <f t="shared" si="2"/>
        <v>0</v>
      </c>
      <c r="O61" s="32"/>
      <c r="P61" s="36">
        <f t="shared" si="0"/>
        <v>0</v>
      </c>
    </row>
    <row r="62" spans="1:16" x14ac:dyDescent="0.25">
      <c r="A62" s="31"/>
      <c r="B62" s="242"/>
      <c r="C62" s="30"/>
      <c r="D62" s="30"/>
      <c r="E62" s="30"/>
      <c r="F62" s="30"/>
      <c r="G62" s="32"/>
      <c r="H62" s="32"/>
      <c r="I62" s="33"/>
      <c r="J62" s="34"/>
      <c r="K62" s="36">
        <f t="shared" si="1"/>
        <v>0</v>
      </c>
      <c r="L62" s="222"/>
      <c r="M62" s="34"/>
      <c r="N62" s="36">
        <f t="shared" si="2"/>
        <v>0</v>
      </c>
      <c r="O62" s="32"/>
      <c r="P62" s="36">
        <f t="shared" si="0"/>
        <v>0</v>
      </c>
    </row>
    <row r="63" spans="1:16" x14ac:dyDescent="0.25">
      <c r="A63" s="31"/>
      <c r="B63" s="242"/>
      <c r="C63" s="30"/>
      <c r="D63" s="30"/>
      <c r="E63" s="30"/>
      <c r="F63" s="30"/>
      <c r="G63" s="32"/>
      <c r="H63" s="32"/>
      <c r="I63" s="33"/>
      <c r="J63" s="34"/>
      <c r="K63" s="36">
        <f t="shared" si="1"/>
        <v>0</v>
      </c>
      <c r="L63" s="222"/>
      <c r="M63" s="34"/>
      <c r="N63" s="36">
        <f t="shared" si="2"/>
        <v>0</v>
      </c>
      <c r="O63" s="32"/>
      <c r="P63" s="36">
        <f t="shared" si="0"/>
        <v>0</v>
      </c>
    </row>
    <row r="64" spans="1:16" x14ac:dyDescent="0.25">
      <c r="A64" s="31"/>
      <c r="B64" s="242"/>
      <c r="C64" s="30"/>
      <c r="D64" s="30"/>
      <c r="E64" s="30"/>
      <c r="F64" s="30"/>
      <c r="G64" s="32"/>
      <c r="H64" s="32"/>
      <c r="I64" s="33"/>
      <c r="J64" s="34"/>
      <c r="K64" s="36">
        <f t="shared" si="1"/>
        <v>0</v>
      </c>
      <c r="L64" s="222"/>
      <c r="M64" s="34"/>
      <c r="N64" s="36">
        <f t="shared" si="2"/>
        <v>0</v>
      </c>
      <c r="O64" s="32"/>
      <c r="P64" s="36">
        <f t="shared" si="0"/>
        <v>0</v>
      </c>
    </row>
    <row r="65" spans="1:16" x14ac:dyDescent="0.25">
      <c r="A65" s="31"/>
      <c r="B65" s="242"/>
      <c r="C65" s="30"/>
      <c r="D65" s="30"/>
      <c r="E65" s="30"/>
      <c r="F65" s="30"/>
      <c r="G65" s="32"/>
      <c r="H65" s="32"/>
      <c r="I65" s="33"/>
      <c r="J65" s="34"/>
      <c r="K65" s="36">
        <f t="shared" si="1"/>
        <v>0</v>
      </c>
      <c r="L65" s="222"/>
      <c r="M65" s="34"/>
      <c r="N65" s="36">
        <f t="shared" si="2"/>
        <v>0</v>
      </c>
      <c r="O65" s="32"/>
      <c r="P65" s="36">
        <f t="shared" si="0"/>
        <v>0</v>
      </c>
    </row>
    <row r="66" spans="1:16" x14ac:dyDescent="0.25">
      <c r="A66" s="31"/>
      <c r="B66" s="242"/>
      <c r="C66" s="30"/>
      <c r="D66" s="30"/>
      <c r="E66" s="30"/>
      <c r="F66" s="30"/>
      <c r="G66" s="32"/>
      <c r="H66" s="32"/>
      <c r="I66" s="33"/>
      <c r="J66" s="34"/>
      <c r="K66" s="36">
        <f t="shared" si="1"/>
        <v>0</v>
      </c>
      <c r="L66" s="222"/>
      <c r="M66" s="34"/>
      <c r="N66" s="36">
        <f t="shared" si="2"/>
        <v>0</v>
      </c>
      <c r="O66" s="32"/>
      <c r="P66" s="36">
        <f t="shared" si="0"/>
        <v>0</v>
      </c>
    </row>
    <row r="67" spans="1:16" x14ac:dyDescent="0.25">
      <c r="A67" s="31"/>
      <c r="B67" s="242"/>
      <c r="C67" s="30"/>
      <c r="D67" s="30"/>
      <c r="E67" s="30"/>
      <c r="F67" s="30"/>
      <c r="G67" s="32"/>
      <c r="H67" s="32"/>
      <c r="I67" s="33"/>
      <c r="J67" s="34"/>
      <c r="K67" s="36">
        <f t="shared" si="1"/>
        <v>0</v>
      </c>
      <c r="L67" s="222"/>
      <c r="M67" s="34"/>
      <c r="N67" s="36">
        <f t="shared" si="2"/>
        <v>0</v>
      </c>
      <c r="O67" s="32"/>
      <c r="P67" s="36">
        <f t="shared" si="0"/>
        <v>0</v>
      </c>
    </row>
    <row r="68" spans="1:16" x14ac:dyDescent="0.25">
      <c r="A68" s="31"/>
      <c r="B68" s="242"/>
      <c r="C68" s="30"/>
      <c r="D68" s="30"/>
      <c r="E68" s="30"/>
      <c r="F68" s="30"/>
      <c r="G68" s="32"/>
      <c r="H68" s="32"/>
      <c r="I68" s="33"/>
      <c r="J68" s="34"/>
      <c r="K68" s="36">
        <f t="shared" si="1"/>
        <v>0</v>
      </c>
      <c r="L68" s="222"/>
      <c r="M68" s="34"/>
      <c r="N68" s="36">
        <f t="shared" si="2"/>
        <v>0</v>
      </c>
      <c r="O68" s="32"/>
      <c r="P68" s="36">
        <f t="shared" ref="P68:P131" si="3">N68-O68</f>
        <v>0</v>
      </c>
    </row>
    <row r="69" spans="1:16" x14ac:dyDescent="0.25">
      <c r="A69" s="31"/>
      <c r="B69" s="242"/>
      <c r="C69" s="30"/>
      <c r="D69" s="30"/>
      <c r="E69" s="30"/>
      <c r="F69" s="30"/>
      <c r="G69" s="32"/>
      <c r="H69" s="32"/>
      <c r="I69" s="33"/>
      <c r="J69" s="34"/>
      <c r="K69" s="36">
        <f t="shared" ref="K69:K132" si="4">IF(J69="",(G69+H69),((G69+H69)/J69))</f>
        <v>0</v>
      </c>
      <c r="L69" s="222"/>
      <c r="M69" s="34"/>
      <c r="N69" s="36">
        <f t="shared" ref="N69:N132" si="5">IF(M69&gt;0,(G69+H69)/M69,K69)</f>
        <v>0</v>
      </c>
      <c r="O69" s="32"/>
      <c r="P69" s="36">
        <f t="shared" si="3"/>
        <v>0</v>
      </c>
    </row>
    <row r="70" spans="1:16" x14ac:dyDescent="0.25">
      <c r="A70" s="31"/>
      <c r="B70" s="242"/>
      <c r="C70" s="30"/>
      <c r="D70" s="30"/>
      <c r="E70" s="30"/>
      <c r="F70" s="30"/>
      <c r="G70" s="32"/>
      <c r="H70" s="32"/>
      <c r="I70" s="33"/>
      <c r="J70" s="34"/>
      <c r="K70" s="36">
        <f t="shared" si="4"/>
        <v>0</v>
      </c>
      <c r="L70" s="222"/>
      <c r="M70" s="34"/>
      <c r="N70" s="36">
        <f t="shared" si="5"/>
        <v>0</v>
      </c>
      <c r="O70" s="32"/>
      <c r="P70" s="36">
        <f t="shared" si="3"/>
        <v>0</v>
      </c>
    </row>
    <row r="71" spans="1:16" x14ac:dyDescent="0.25">
      <c r="A71" s="31"/>
      <c r="B71" s="242"/>
      <c r="C71" s="30"/>
      <c r="D71" s="30"/>
      <c r="E71" s="30"/>
      <c r="F71" s="30"/>
      <c r="G71" s="32"/>
      <c r="H71" s="32"/>
      <c r="I71" s="33"/>
      <c r="J71" s="34"/>
      <c r="K71" s="36">
        <f t="shared" si="4"/>
        <v>0</v>
      </c>
      <c r="L71" s="222"/>
      <c r="M71" s="34"/>
      <c r="N71" s="36">
        <f t="shared" si="5"/>
        <v>0</v>
      </c>
      <c r="O71" s="32"/>
      <c r="P71" s="36">
        <f t="shared" si="3"/>
        <v>0</v>
      </c>
    </row>
    <row r="72" spans="1:16" x14ac:dyDescent="0.25">
      <c r="A72" s="31"/>
      <c r="B72" s="242"/>
      <c r="C72" s="30"/>
      <c r="D72" s="30"/>
      <c r="E72" s="30"/>
      <c r="F72" s="30"/>
      <c r="G72" s="32"/>
      <c r="H72" s="32"/>
      <c r="I72" s="33"/>
      <c r="J72" s="34"/>
      <c r="K72" s="36">
        <f t="shared" si="4"/>
        <v>0</v>
      </c>
      <c r="L72" s="222"/>
      <c r="M72" s="34"/>
      <c r="N72" s="36">
        <f t="shared" si="5"/>
        <v>0</v>
      </c>
      <c r="O72" s="32"/>
      <c r="P72" s="36">
        <f t="shared" si="3"/>
        <v>0</v>
      </c>
    </row>
    <row r="73" spans="1:16" x14ac:dyDescent="0.25">
      <c r="A73" s="31"/>
      <c r="B73" s="242"/>
      <c r="C73" s="30"/>
      <c r="D73" s="30"/>
      <c r="E73" s="30"/>
      <c r="F73" s="30"/>
      <c r="G73" s="32"/>
      <c r="H73" s="32"/>
      <c r="I73" s="33"/>
      <c r="J73" s="34"/>
      <c r="K73" s="36">
        <f t="shared" si="4"/>
        <v>0</v>
      </c>
      <c r="L73" s="222"/>
      <c r="M73" s="34"/>
      <c r="N73" s="36">
        <f t="shared" si="5"/>
        <v>0</v>
      </c>
      <c r="O73" s="32"/>
      <c r="P73" s="36">
        <f t="shared" si="3"/>
        <v>0</v>
      </c>
    </row>
    <row r="74" spans="1:16" x14ac:dyDescent="0.25">
      <c r="A74" s="31"/>
      <c r="B74" s="242"/>
      <c r="C74" s="30"/>
      <c r="D74" s="30"/>
      <c r="E74" s="30"/>
      <c r="F74" s="30"/>
      <c r="G74" s="32"/>
      <c r="H74" s="32"/>
      <c r="I74" s="33"/>
      <c r="J74" s="34"/>
      <c r="K74" s="36">
        <f t="shared" si="4"/>
        <v>0</v>
      </c>
      <c r="L74" s="222"/>
      <c r="M74" s="34"/>
      <c r="N74" s="36">
        <f t="shared" si="5"/>
        <v>0</v>
      </c>
      <c r="O74" s="32"/>
      <c r="P74" s="36">
        <f t="shared" si="3"/>
        <v>0</v>
      </c>
    </row>
    <row r="75" spans="1:16" x14ac:dyDescent="0.25">
      <c r="A75" s="31"/>
      <c r="B75" s="242"/>
      <c r="C75" s="30"/>
      <c r="D75" s="30"/>
      <c r="E75" s="30"/>
      <c r="F75" s="30"/>
      <c r="G75" s="32"/>
      <c r="H75" s="32"/>
      <c r="I75" s="33"/>
      <c r="J75" s="34"/>
      <c r="K75" s="36">
        <f t="shared" si="4"/>
        <v>0</v>
      </c>
      <c r="L75" s="222"/>
      <c r="M75" s="34"/>
      <c r="N75" s="36">
        <f t="shared" si="5"/>
        <v>0</v>
      </c>
      <c r="O75" s="32"/>
      <c r="P75" s="36">
        <f t="shared" si="3"/>
        <v>0</v>
      </c>
    </row>
    <row r="76" spans="1:16" x14ac:dyDescent="0.25">
      <c r="A76" s="31"/>
      <c r="B76" s="242"/>
      <c r="C76" s="30"/>
      <c r="D76" s="30"/>
      <c r="E76" s="30"/>
      <c r="F76" s="30"/>
      <c r="G76" s="32"/>
      <c r="H76" s="32"/>
      <c r="I76" s="33"/>
      <c r="J76" s="34"/>
      <c r="K76" s="36">
        <f t="shared" si="4"/>
        <v>0</v>
      </c>
      <c r="L76" s="222"/>
      <c r="M76" s="34"/>
      <c r="N76" s="36">
        <f t="shared" si="5"/>
        <v>0</v>
      </c>
      <c r="O76" s="32"/>
      <c r="P76" s="36">
        <f t="shared" si="3"/>
        <v>0</v>
      </c>
    </row>
    <row r="77" spans="1:16" x14ac:dyDescent="0.25">
      <c r="A77" s="31"/>
      <c r="B77" s="242"/>
      <c r="C77" s="30"/>
      <c r="D77" s="30"/>
      <c r="E77" s="30"/>
      <c r="F77" s="30"/>
      <c r="G77" s="32"/>
      <c r="H77" s="32"/>
      <c r="I77" s="33"/>
      <c r="J77" s="34"/>
      <c r="K77" s="36">
        <f t="shared" si="4"/>
        <v>0</v>
      </c>
      <c r="L77" s="222"/>
      <c r="M77" s="34"/>
      <c r="N77" s="36">
        <f t="shared" si="5"/>
        <v>0</v>
      </c>
      <c r="O77" s="32"/>
      <c r="P77" s="36">
        <f t="shared" si="3"/>
        <v>0</v>
      </c>
    </row>
    <row r="78" spans="1:16" x14ac:dyDescent="0.25">
      <c r="A78" s="31"/>
      <c r="B78" s="242"/>
      <c r="C78" s="30"/>
      <c r="D78" s="30"/>
      <c r="E78" s="30"/>
      <c r="F78" s="30"/>
      <c r="G78" s="32"/>
      <c r="H78" s="32"/>
      <c r="I78" s="33"/>
      <c r="J78" s="34"/>
      <c r="K78" s="36">
        <f t="shared" si="4"/>
        <v>0</v>
      </c>
      <c r="L78" s="222"/>
      <c r="M78" s="34"/>
      <c r="N78" s="36">
        <f t="shared" si="5"/>
        <v>0</v>
      </c>
      <c r="O78" s="32"/>
      <c r="P78" s="36">
        <f t="shared" si="3"/>
        <v>0</v>
      </c>
    </row>
    <row r="79" spans="1:16" x14ac:dyDescent="0.25">
      <c r="A79" s="31"/>
      <c r="B79" s="242"/>
      <c r="C79" s="30"/>
      <c r="D79" s="30"/>
      <c r="E79" s="30"/>
      <c r="F79" s="30"/>
      <c r="G79" s="32"/>
      <c r="H79" s="32"/>
      <c r="I79" s="33"/>
      <c r="J79" s="34"/>
      <c r="K79" s="36">
        <f t="shared" si="4"/>
        <v>0</v>
      </c>
      <c r="L79" s="222"/>
      <c r="M79" s="34"/>
      <c r="N79" s="36">
        <f t="shared" si="5"/>
        <v>0</v>
      </c>
      <c r="O79" s="32"/>
      <c r="P79" s="36">
        <f t="shared" si="3"/>
        <v>0</v>
      </c>
    </row>
    <row r="80" spans="1:16" x14ac:dyDescent="0.25">
      <c r="A80" s="31"/>
      <c r="B80" s="242"/>
      <c r="C80" s="30"/>
      <c r="D80" s="30"/>
      <c r="E80" s="30"/>
      <c r="F80" s="30"/>
      <c r="G80" s="32"/>
      <c r="H80" s="32"/>
      <c r="I80" s="33"/>
      <c r="J80" s="34"/>
      <c r="K80" s="36">
        <f t="shared" si="4"/>
        <v>0</v>
      </c>
      <c r="L80" s="222"/>
      <c r="M80" s="34"/>
      <c r="N80" s="36">
        <f t="shared" si="5"/>
        <v>0</v>
      </c>
      <c r="O80" s="32"/>
      <c r="P80" s="36">
        <f t="shared" si="3"/>
        <v>0</v>
      </c>
    </row>
    <row r="81" spans="1:16" x14ac:dyDescent="0.25">
      <c r="A81" s="31"/>
      <c r="B81" s="242"/>
      <c r="C81" s="30"/>
      <c r="D81" s="30"/>
      <c r="E81" s="30"/>
      <c r="F81" s="30"/>
      <c r="G81" s="32"/>
      <c r="H81" s="32"/>
      <c r="I81" s="33"/>
      <c r="J81" s="34"/>
      <c r="K81" s="36">
        <f t="shared" si="4"/>
        <v>0</v>
      </c>
      <c r="L81" s="222"/>
      <c r="M81" s="34"/>
      <c r="N81" s="36">
        <f t="shared" si="5"/>
        <v>0</v>
      </c>
      <c r="O81" s="32"/>
      <c r="P81" s="36">
        <f t="shared" si="3"/>
        <v>0</v>
      </c>
    </row>
    <row r="82" spans="1:16" x14ac:dyDescent="0.25">
      <c r="A82" s="31"/>
      <c r="B82" s="242"/>
      <c r="C82" s="30"/>
      <c r="D82" s="30"/>
      <c r="E82" s="30"/>
      <c r="F82" s="30"/>
      <c r="G82" s="32"/>
      <c r="H82" s="32"/>
      <c r="I82" s="33"/>
      <c r="J82" s="34"/>
      <c r="K82" s="36">
        <f t="shared" si="4"/>
        <v>0</v>
      </c>
      <c r="L82" s="222"/>
      <c r="M82" s="34"/>
      <c r="N82" s="36">
        <f t="shared" si="5"/>
        <v>0</v>
      </c>
      <c r="O82" s="32"/>
      <c r="P82" s="36">
        <f t="shared" si="3"/>
        <v>0</v>
      </c>
    </row>
    <row r="83" spans="1:16" x14ac:dyDescent="0.25">
      <c r="A83" s="31"/>
      <c r="B83" s="242"/>
      <c r="C83" s="30"/>
      <c r="D83" s="30"/>
      <c r="E83" s="30"/>
      <c r="F83" s="30"/>
      <c r="G83" s="32"/>
      <c r="H83" s="32"/>
      <c r="I83" s="33"/>
      <c r="J83" s="34"/>
      <c r="K83" s="36">
        <f t="shared" si="4"/>
        <v>0</v>
      </c>
      <c r="L83" s="222"/>
      <c r="M83" s="34"/>
      <c r="N83" s="36">
        <f t="shared" si="5"/>
        <v>0</v>
      </c>
      <c r="O83" s="32"/>
      <c r="P83" s="36">
        <f t="shared" si="3"/>
        <v>0</v>
      </c>
    </row>
    <row r="84" spans="1:16" x14ac:dyDescent="0.25">
      <c r="A84" s="31"/>
      <c r="B84" s="242"/>
      <c r="C84" s="30"/>
      <c r="D84" s="30"/>
      <c r="E84" s="30"/>
      <c r="F84" s="30"/>
      <c r="G84" s="32"/>
      <c r="H84" s="32"/>
      <c r="I84" s="33"/>
      <c r="J84" s="34"/>
      <c r="K84" s="36">
        <f t="shared" si="4"/>
        <v>0</v>
      </c>
      <c r="L84" s="222"/>
      <c r="M84" s="34"/>
      <c r="N84" s="36">
        <f t="shared" si="5"/>
        <v>0</v>
      </c>
      <c r="O84" s="32"/>
      <c r="P84" s="36">
        <f t="shared" si="3"/>
        <v>0</v>
      </c>
    </row>
    <row r="85" spans="1:16" x14ac:dyDescent="0.25">
      <c r="A85" s="31"/>
      <c r="B85" s="242"/>
      <c r="C85" s="30"/>
      <c r="D85" s="30"/>
      <c r="E85" s="30"/>
      <c r="F85" s="30"/>
      <c r="G85" s="32"/>
      <c r="H85" s="32"/>
      <c r="I85" s="33"/>
      <c r="J85" s="34"/>
      <c r="K85" s="36">
        <f t="shared" si="4"/>
        <v>0</v>
      </c>
      <c r="L85" s="222"/>
      <c r="M85" s="34"/>
      <c r="N85" s="36">
        <f t="shared" si="5"/>
        <v>0</v>
      </c>
      <c r="O85" s="32"/>
      <c r="P85" s="36">
        <f t="shared" si="3"/>
        <v>0</v>
      </c>
    </row>
    <row r="86" spans="1:16" x14ac:dyDescent="0.25">
      <c r="A86" s="31"/>
      <c r="B86" s="242"/>
      <c r="C86" s="30"/>
      <c r="D86" s="30"/>
      <c r="E86" s="30"/>
      <c r="F86" s="30"/>
      <c r="G86" s="32"/>
      <c r="H86" s="32"/>
      <c r="I86" s="33"/>
      <c r="J86" s="34"/>
      <c r="K86" s="36">
        <f t="shared" si="4"/>
        <v>0</v>
      </c>
      <c r="L86" s="222"/>
      <c r="M86" s="34"/>
      <c r="N86" s="36">
        <f t="shared" si="5"/>
        <v>0</v>
      </c>
      <c r="O86" s="32"/>
      <c r="P86" s="36">
        <f t="shared" si="3"/>
        <v>0</v>
      </c>
    </row>
    <row r="87" spans="1:16" x14ac:dyDescent="0.25">
      <c r="A87" s="31"/>
      <c r="B87" s="242"/>
      <c r="C87" s="30"/>
      <c r="D87" s="30"/>
      <c r="E87" s="30"/>
      <c r="F87" s="30"/>
      <c r="G87" s="32"/>
      <c r="H87" s="32"/>
      <c r="I87" s="33"/>
      <c r="J87" s="34"/>
      <c r="K87" s="36">
        <f t="shared" si="4"/>
        <v>0</v>
      </c>
      <c r="L87" s="222"/>
      <c r="M87" s="34"/>
      <c r="N87" s="36">
        <f t="shared" si="5"/>
        <v>0</v>
      </c>
      <c r="O87" s="32"/>
      <c r="P87" s="36">
        <f t="shared" si="3"/>
        <v>0</v>
      </c>
    </row>
    <row r="88" spans="1:16" x14ac:dyDescent="0.25">
      <c r="A88" s="31"/>
      <c r="B88" s="242"/>
      <c r="C88" s="30"/>
      <c r="D88" s="30"/>
      <c r="E88" s="30"/>
      <c r="F88" s="30"/>
      <c r="G88" s="32"/>
      <c r="H88" s="32"/>
      <c r="I88" s="33"/>
      <c r="J88" s="34"/>
      <c r="K88" s="36">
        <f t="shared" si="4"/>
        <v>0</v>
      </c>
      <c r="L88" s="222"/>
      <c r="M88" s="34"/>
      <c r="N88" s="36">
        <f t="shared" si="5"/>
        <v>0</v>
      </c>
      <c r="O88" s="32"/>
      <c r="P88" s="36">
        <f t="shared" si="3"/>
        <v>0</v>
      </c>
    </row>
    <row r="89" spans="1:16" x14ac:dyDescent="0.25">
      <c r="A89" s="31"/>
      <c r="B89" s="242"/>
      <c r="C89" s="30"/>
      <c r="D89" s="30"/>
      <c r="E89" s="30"/>
      <c r="F89" s="30"/>
      <c r="G89" s="32"/>
      <c r="H89" s="32"/>
      <c r="I89" s="33"/>
      <c r="J89" s="34"/>
      <c r="K89" s="36">
        <f t="shared" si="4"/>
        <v>0</v>
      </c>
      <c r="L89" s="222"/>
      <c r="M89" s="34"/>
      <c r="N89" s="36">
        <f t="shared" si="5"/>
        <v>0</v>
      </c>
      <c r="O89" s="32"/>
      <c r="P89" s="36">
        <f t="shared" si="3"/>
        <v>0</v>
      </c>
    </row>
    <row r="90" spans="1:16" x14ac:dyDescent="0.25">
      <c r="A90" s="31"/>
      <c r="B90" s="242"/>
      <c r="C90" s="30"/>
      <c r="D90" s="30"/>
      <c r="E90" s="30"/>
      <c r="F90" s="30"/>
      <c r="G90" s="32"/>
      <c r="H90" s="32"/>
      <c r="I90" s="33"/>
      <c r="J90" s="34"/>
      <c r="K90" s="36">
        <f t="shared" si="4"/>
        <v>0</v>
      </c>
      <c r="L90" s="222"/>
      <c r="M90" s="34"/>
      <c r="N90" s="36">
        <f t="shared" si="5"/>
        <v>0</v>
      </c>
      <c r="O90" s="32"/>
      <c r="P90" s="36">
        <f t="shared" si="3"/>
        <v>0</v>
      </c>
    </row>
    <row r="91" spans="1:16" x14ac:dyDescent="0.25">
      <c r="A91" s="31"/>
      <c r="B91" s="242"/>
      <c r="C91" s="30"/>
      <c r="D91" s="30"/>
      <c r="E91" s="30"/>
      <c r="F91" s="30"/>
      <c r="G91" s="32"/>
      <c r="H91" s="32"/>
      <c r="I91" s="33"/>
      <c r="J91" s="34"/>
      <c r="K91" s="36">
        <f t="shared" si="4"/>
        <v>0</v>
      </c>
      <c r="L91" s="222"/>
      <c r="M91" s="34"/>
      <c r="N91" s="36">
        <f t="shared" si="5"/>
        <v>0</v>
      </c>
      <c r="O91" s="32"/>
      <c r="P91" s="36">
        <f t="shared" si="3"/>
        <v>0</v>
      </c>
    </row>
    <row r="92" spans="1:16" x14ac:dyDescent="0.25">
      <c r="A92" s="31"/>
      <c r="B92" s="242"/>
      <c r="C92" s="30"/>
      <c r="D92" s="30"/>
      <c r="E92" s="30"/>
      <c r="F92" s="30"/>
      <c r="G92" s="32"/>
      <c r="H92" s="32"/>
      <c r="I92" s="33"/>
      <c r="J92" s="34"/>
      <c r="K92" s="36">
        <f t="shared" si="4"/>
        <v>0</v>
      </c>
      <c r="L92" s="222"/>
      <c r="M92" s="34"/>
      <c r="N92" s="36">
        <f t="shared" si="5"/>
        <v>0</v>
      </c>
      <c r="O92" s="32"/>
      <c r="P92" s="36">
        <f t="shared" si="3"/>
        <v>0</v>
      </c>
    </row>
    <row r="93" spans="1:16" x14ac:dyDescent="0.25">
      <c r="A93" s="31"/>
      <c r="B93" s="242"/>
      <c r="C93" s="30"/>
      <c r="D93" s="30"/>
      <c r="E93" s="30"/>
      <c r="F93" s="30"/>
      <c r="G93" s="32"/>
      <c r="H93" s="32"/>
      <c r="I93" s="33"/>
      <c r="J93" s="34"/>
      <c r="K93" s="36">
        <f t="shared" si="4"/>
        <v>0</v>
      </c>
      <c r="L93" s="222"/>
      <c r="M93" s="34"/>
      <c r="N93" s="36">
        <f t="shared" si="5"/>
        <v>0</v>
      </c>
      <c r="O93" s="32"/>
      <c r="P93" s="36">
        <f t="shared" si="3"/>
        <v>0</v>
      </c>
    </row>
    <row r="94" spans="1:16" x14ac:dyDescent="0.25">
      <c r="A94" s="31"/>
      <c r="B94" s="242"/>
      <c r="C94" s="30"/>
      <c r="D94" s="30"/>
      <c r="E94" s="30"/>
      <c r="F94" s="30"/>
      <c r="G94" s="32"/>
      <c r="H94" s="32"/>
      <c r="I94" s="33"/>
      <c r="J94" s="34"/>
      <c r="K94" s="36">
        <f t="shared" si="4"/>
        <v>0</v>
      </c>
      <c r="L94" s="222"/>
      <c r="M94" s="34"/>
      <c r="N94" s="36">
        <f t="shared" si="5"/>
        <v>0</v>
      </c>
      <c r="O94" s="32"/>
      <c r="P94" s="36">
        <f t="shared" si="3"/>
        <v>0</v>
      </c>
    </row>
    <row r="95" spans="1:16" x14ac:dyDescent="0.25">
      <c r="A95" s="31"/>
      <c r="B95" s="242"/>
      <c r="C95" s="30"/>
      <c r="D95" s="30"/>
      <c r="E95" s="30"/>
      <c r="F95" s="30"/>
      <c r="G95" s="32"/>
      <c r="H95" s="32"/>
      <c r="I95" s="33"/>
      <c r="J95" s="34"/>
      <c r="K95" s="36">
        <f t="shared" si="4"/>
        <v>0</v>
      </c>
      <c r="L95" s="222"/>
      <c r="M95" s="34"/>
      <c r="N95" s="36">
        <f t="shared" si="5"/>
        <v>0</v>
      </c>
      <c r="O95" s="32"/>
      <c r="P95" s="36">
        <f t="shared" si="3"/>
        <v>0</v>
      </c>
    </row>
    <row r="96" spans="1:16" x14ac:dyDescent="0.25">
      <c r="A96" s="31"/>
      <c r="B96" s="242"/>
      <c r="C96" s="30"/>
      <c r="D96" s="30"/>
      <c r="E96" s="30"/>
      <c r="F96" s="30"/>
      <c r="G96" s="32"/>
      <c r="H96" s="32"/>
      <c r="I96" s="33"/>
      <c r="J96" s="34"/>
      <c r="K96" s="36">
        <f t="shared" si="4"/>
        <v>0</v>
      </c>
      <c r="L96" s="222"/>
      <c r="M96" s="34"/>
      <c r="N96" s="36">
        <f t="shared" si="5"/>
        <v>0</v>
      </c>
      <c r="O96" s="32"/>
      <c r="P96" s="36">
        <f t="shared" si="3"/>
        <v>0</v>
      </c>
    </row>
    <row r="97" spans="1:16" x14ac:dyDescent="0.25">
      <c r="A97" s="31"/>
      <c r="B97" s="242"/>
      <c r="C97" s="30"/>
      <c r="D97" s="30"/>
      <c r="E97" s="30"/>
      <c r="F97" s="30"/>
      <c r="G97" s="32"/>
      <c r="H97" s="32"/>
      <c r="I97" s="33"/>
      <c r="J97" s="34"/>
      <c r="K97" s="36">
        <f t="shared" si="4"/>
        <v>0</v>
      </c>
      <c r="L97" s="222"/>
      <c r="M97" s="34"/>
      <c r="N97" s="36">
        <f t="shared" si="5"/>
        <v>0</v>
      </c>
      <c r="O97" s="32"/>
      <c r="P97" s="36">
        <f t="shared" si="3"/>
        <v>0</v>
      </c>
    </row>
    <row r="98" spans="1:16" x14ac:dyDescent="0.25">
      <c r="A98" s="31"/>
      <c r="B98" s="242"/>
      <c r="C98" s="30"/>
      <c r="D98" s="30"/>
      <c r="E98" s="30"/>
      <c r="F98" s="30"/>
      <c r="G98" s="32"/>
      <c r="H98" s="32"/>
      <c r="I98" s="33"/>
      <c r="J98" s="34"/>
      <c r="K98" s="36">
        <f t="shared" si="4"/>
        <v>0</v>
      </c>
      <c r="L98" s="222"/>
      <c r="M98" s="34"/>
      <c r="N98" s="36">
        <f t="shared" si="5"/>
        <v>0</v>
      </c>
      <c r="O98" s="32"/>
      <c r="P98" s="36">
        <f t="shared" si="3"/>
        <v>0</v>
      </c>
    </row>
    <row r="99" spans="1:16" x14ac:dyDescent="0.25">
      <c r="A99" s="31"/>
      <c r="B99" s="242"/>
      <c r="C99" s="30"/>
      <c r="D99" s="30"/>
      <c r="E99" s="30"/>
      <c r="F99" s="30"/>
      <c r="G99" s="32"/>
      <c r="H99" s="32"/>
      <c r="I99" s="33"/>
      <c r="J99" s="34"/>
      <c r="K99" s="36">
        <f t="shared" si="4"/>
        <v>0</v>
      </c>
      <c r="L99" s="222"/>
      <c r="M99" s="34"/>
      <c r="N99" s="36">
        <f t="shared" si="5"/>
        <v>0</v>
      </c>
      <c r="O99" s="32"/>
      <c r="P99" s="36">
        <f t="shared" si="3"/>
        <v>0</v>
      </c>
    </row>
    <row r="100" spans="1:16" x14ac:dyDescent="0.25">
      <c r="A100" s="31"/>
      <c r="B100" s="242"/>
      <c r="C100" s="30"/>
      <c r="D100" s="30"/>
      <c r="E100" s="30"/>
      <c r="F100" s="30"/>
      <c r="G100" s="32"/>
      <c r="H100" s="32"/>
      <c r="I100" s="33"/>
      <c r="J100" s="34"/>
      <c r="K100" s="36">
        <f t="shared" si="4"/>
        <v>0</v>
      </c>
      <c r="L100" s="222"/>
      <c r="M100" s="34"/>
      <c r="N100" s="36">
        <f t="shared" si="5"/>
        <v>0</v>
      </c>
      <c r="O100" s="32"/>
      <c r="P100" s="36">
        <f t="shared" si="3"/>
        <v>0</v>
      </c>
    </row>
    <row r="101" spans="1:16" x14ac:dyDescent="0.25">
      <c r="A101" s="31"/>
      <c r="B101" s="242"/>
      <c r="C101" s="30"/>
      <c r="D101" s="30"/>
      <c r="E101" s="30"/>
      <c r="F101" s="30"/>
      <c r="G101" s="32"/>
      <c r="H101" s="32"/>
      <c r="I101" s="33"/>
      <c r="J101" s="34"/>
      <c r="K101" s="36">
        <f t="shared" si="4"/>
        <v>0</v>
      </c>
      <c r="L101" s="222"/>
      <c r="M101" s="34"/>
      <c r="N101" s="36">
        <f t="shared" si="5"/>
        <v>0</v>
      </c>
      <c r="O101" s="32"/>
      <c r="P101" s="36">
        <f t="shared" si="3"/>
        <v>0</v>
      </c>
    </row>
    <row r="102" spans="1:16" x14ac:dyDescent="0.25">
      <c r="A102" s="31"/>
      <c r="B102" s="242"/>
      <c r="C102" s="30"/>
      <c r="D102" s="30"/>
      <c r="E102" s="30"/>
      <c r="F102" s="30"/>
      <c r="G102" s="32"/>
      <c r="H102" s="32"/>
      <c r="I102" s="33"/>
      <c r="J102" s="34"/>
      <c r="K102" s="36">
        <f t="shared" si="4"/>
        <v>0</v>
      </c>
      <c r="L102" s="222"/>
      <c r="M102" s="34"/>
      <c r="N102" s="36">
        <f t="shared" si="5"/>
        <v>0</v>
      </c>
      <c r="O102" s="32"/>
      <c r="P102" s="36">
        <f t="shared" si="3"/>
        <v>0</v>
      </c>
    </row>
    <row r="103" spans="1:16" x14ac:dyDescent="0.25">
      <c r="A103" s="31"/>
      <c r="B103" s="242"/>
      <c r="C103" s="30"/>
      <c r="D103" s="30"/>
      <c r="E103" s="30"/>
      <c r="F103" s="30"/>
      <c r="G103" s="32"/>
      <c r="H103" s="32"/>
      <c r="I103" s="33"/>
      <c r="J103" s="34"/>
      <c r="K103" s="36">
        <f t="shared" si="4"/>
        <v>0</v>
      </c>
      <c r="L103" s="222"/>
      <c r="M103" s="34"/>
      <c r="N103" s="36">
        <f t="shared" si="5"/>
        <v>0</v>
      </c>
      <c r="O103" s="32"/>
      <c r="P103" s="36">
        <f t="shared" si="3"/>
        <v>0</v>
      </c>
    </row>
    <row r="104" spans="1:16" x14ac:dyDescent="0.25">
      <c r="A104" s="31"/>
      <c r="B104" s="242"/>
      <c r="C104" s="30"/>
      <c r="D104" s="30"/>
      <c r="E104" s="30"/>
      <c r="F104" s="30"/>
      <c r="G104" s="32"/>
      <c r="H104" s="32"/>
      <c r="I104" s="33"/>
      <c r="J104" s="34"/>
      <c r="K104" s="36">
        <f t="shared" si="4"/>
        <v>0</v>
      </c>
      <c r="L104" s="222"/>
      <c r="M104" s="34"/>
      <c r="N104" s="36">
        <f t="shared" si="5"/>
        <v>0</v>
      </c>
      <c r="O104" s="32"/>
      <c r="P104" s="36">
        <f t="shared" si="3"/>
        <v>0</v>
      </c>
    </row>
    <row r="105" spans="1:16" x14ac:dyDescent="0.25">
      <c r="A105" s="31"/>
      <c r="B105" s="242"/>
      <c r="C105" s="30"/>
      <c r="D105" s="30"/>
      <c r="E105" s="30"/>
      <c r="F105" s="30"/>
      <c r="G105" s="32"/>
      <c r="H105" s="32"/>
      <c r="I105" s="33"/>
      <c r="J105" s="34"/>
      <c r="K105" s="36">
        <f t="shared" si="4"/>
        <v>0</v>
      </c>
      <c r="L105" s="222"/>
      <c r="M105" s="34"/>
      <c r="N105" s="36">
        <f t="shared" si="5"/>
        <v>0</v>
      </c>
      <c r="O105" s="32"/>
      <c r="P105" s="36">
        <f t="shared" si="3"/>
        <v>0</v>
      </c>
    </row>
    <row r="106" spans="1:16" x14ac:dyDescent="0.25">
      <c r="A106" s="31"/>
      <c r="B106" s="242"/>
      <c r="C106" s="30"/>
      <c r="D106" s="30"/>
      <c r="E106" s="30"/>
      <c r="F106" s="30"/>
      <c r="G106" s="32"/>
      <c r="H106" s="32"/>
      <c r="I106" s="33"/>
      <c r="J106" s="34"/>
      <c r="K106" s="36">
        <f t="shared" si="4"/>
        <v>0</v>
      </c>
      <c r="L106" s="222"/>
      <c r="M106" s="34"/>
      <c r="N106" s="36">
        <f t="shared" si="5"/>
        <v>0</v>
      </c>
      <c r="O106" s="32"/>
      <c r="P106" s="36">
        <f t="shared" si="3"/>
        <v>0</v>
      </c>
    </row>
    <row r="107" spans="1:16" x14ac:dyDescent="0.25">
      <c r="A107" s="31"/>
      <c r="B107" s="242"/>
      <c r="C107" s="30"/>
      <c r="D107" s="30"/>
      <c r="E107" s="30"/>
      <c r="F107" s="30"/>
      <c r="G107" s="32"/>
      <c r="H107" s="32"/>
      <c r="I107" s="33"/>
      <c r="J107" s="34"/>
      <c r="K107" s="36">
        <f t="shared" si="4"/>
        <v>0</v>
      </c>
      <c r="L107" s="222"/>
      <c r="M107" s="34"/>
      <c r="N107" s="36">
        <f t="shared" si="5"/>
        <v>0</v>
      </c>
      <c r="O107" s="32"/>
      <c r="P107" s="36">
        <f t="shared" si="3"/>
        <v>0</v>
      </c>
    </row>
    <row r="108" spans="1:16" x14ac:dyDescent="0.25">
      <c r="A108" s="31"/>
      <c r="B108" s="242"/>
      <c r="C108" s="30"/>
      <c r="D108" s="30"/>
      <c r="E108" s="30"/>
      <c r="F108" s="30"/>
      <c r="G108" s="32"/>
      <c r="H108" s="32"/>
      <c r="I108" s="33"/>
      <c r="J108" s="34"/>
      <c r="K108" s="36">
        <f t="shared" si="4"/>
        <v>0</v>
      </c>
      <c r="L108" s="222"/>
      <c r="M108" s="34"/>
      <c r="N108" s="36">
        <f t="shared" si="5"/>
        <v>0</v>
      </c>
      <c r="O108" s="32"/>
      <c r="P108" s="36">
        <f t="shared" si="3"/>
        <v>0</v>
      </c>
    </row>
    <row r="109" spans="1:16" x14ac:dyDescent="0.25">
      <c r="A109" s="31"/>
      <c r="B109" s="242"/>
      <c r="C109" s="30"/>
      <c r="D109" s="30"/>
      <c r="E109" s="30"/>
      <c r="F109" s="30"/>
      <c r="G109" s="32"/>
      <c r="H109" s="32"/>
      <c r="I109" s="33"/>
      <c r="J109" s="34"/>
      <c r="K109" s="36">
        <f t="shared" si="4"/>
        <v>0</v>
      </c>
      <c r="L109" s="222"/>
      <c r="M109" s="34"/>
      <c r="N109" s="36">
        <f t="shared" si="5"/>
        <v>0</v>
      </c>
      <c r="O109" s="32"/>
      <c r="P109" s="36">
        <f t="shared" si="3"/>
        <v>0</v>
      </c>
    </row>
    <row r="110" spans="1:16" x14ac:dyDescent="0.25">
      <c r="A110" s="31"/>
      <c r="B110" s="242"/>
      <c r="C110" s="30"/>
      <c r="D110" s="30"/>
      <c r="E110" s="30"/>
      <c r="F110" s="30"/>
      <c r="G110" s="32"/>
      <c r="H110" s="32"/>
      <c r="I110" s="33"/>
      <c r="J110" s="34"/>
      <c r="K110" s="36">
        <f t="shared" si="4"/>
        <v>0</v>
      </c>
      <c r="L110" s="222"/>
      <c r="M110" s="34"/>
      <c r="N110" s="36">
        <f t="shared" si="5"/>
        <v>0</v>
      </c>
      <c r="O110" s="32"/>
      <c r="P110" s="36">
        <f t="shared" si="3"/>
        <v>0</v>
      </c>
    </row>
    <row r="111" spans="1:16" x14ac:dyDescent="0.25">
      <c r="A111" s="31"/>
      <c r="B111" s="242"/>
      <c r="C111" s="30"/>
      <c r="D111" s="30"/>
      <c r="E111" s="30"/>
      <c r="F111" s="30"/>
      <c r="G111" s="32"/>
      <c r="H111" s="32"/>
      <c r="I111" s="33"/>
      <c r="J111" s="34"/>
      <c r="K111" s="36">
        <f t="shared" si="4"/>
        <v>0</v>
      </c>
      <c r="L111" s="222"/>
      <c r="M111" s="34"/>
      <c r="N111" s="36">
        <f t="shared" si="5"/>
        <v>0</v>
      </c>
      <c r="O111" s="32"/>
      <c r="P111" s="36">
        <f t="shared" si="3"/>
        <v>0</v>
      </c>
    </row>
    <row r="112" spans="1:16" x14ac:dyDescent="0.25">
      <c r="A112" s="31"/>
      <c r="B112" s="242"/>
      <c r="C112" s="30"/>
      <c r="D112" s="30"/>
      <c r="E112" s="30"/>
      <c r="F112" s="30"/>
      <c r="G112" s="32"/>
      <c r="H112" s="32"/>
      <c r="I112" s="33"/>
      <c r="J112" s="34"/>
      <c r="K112" s="36">
        <f t="shared" si="4"/>
        <v>0</v>
      </c>
      <c r="L112" s="222"/>
      <c r="M112" s="34"/>
      <c r="N112" s="36">
        <f t="shared" si="5"/>
        <v>0</v>
      </c>
      <c r="O112" s="32"/>
      <c r="P112" s="36">
        <f t="shared" si="3"/>
        <v>0</v>
      </c>
    </row>
    <row r="113" spans="1:16" x14ac:dyDescent="0.25">
      <c r="A113" s="31"/>
      <c r="B113" s="242"/>
      <c r="C113" s="30"/>
      <c r="D113" s="30"/>
      <c r="E113" s="30"/>
      <c r="F113" s="30"/>
      <c r="G113" s="32"/>
      <c r="H113" s="32"/>
      <c r="I113" s="33"/>
      <c r="J113" s="34"/>
      <c r="K113" s="36">
        <f t="shared" si="4"/>
        <v>0</v>
      </c>
      <c r="L113" s="222"/>
      <c r="M113" s="34"/>
      <c r="N113" s="36">
        <f t="shared" si="5"/>
        <v>0</v>
      </c>
      <c r="O113" s="32"/>
      <c r="P113" s="36">
        <f t="shared" si="3"/>
        <v>0</v>
      </c>
    </row>
    <row r="114" spans="1:16" x14ac:dyDescent="0.25">
      <c r="A114" s="31"/>
      <c r="B114" s="242"/>
      <c r="C114" s="30"/>
      <c r="D114" s="30"/>
      <c r="E114" s="30"/>
      <c r="F114" s="30"/>
      <c r="G114" s="32"/>
      <c r="H114" s="32"/>
      <c r="I114" s="33"/>
      <c r="J114" s="34"/>
      <c r="K114" s="36">
        <f t="shared" si="4"/>
        <v>0</v>
      </c>
      <c r="L114" s="222"/>
      <c r="M114" s="34"/>
      <c r="N114" s="36">
        <f t="shared" si="5"/>
        <v>0</v>
      </c>
      <c r="O114" s="32"/>
      <c r="P114" s="36">
        <f t="shared" si="3"/>
        <v>0</v>
      </c>
    </row>
    <row r="115" spans="1:16" x14ac:dyDescent="0.25">
      <c r="A115" s="31"/>
      <c r="B115" s="242"/>
      <c r="C115" s="30"/>
      <c r="D115" s="30"/>
      <c r="E115" s="30"/>
      <c r="F115" s="30"/>
      <c r="G115" s="32"/>
      <c r="H115" s="32"/>
      <c r="I115" s="33"/>
      <c r="J115" s="34"/>
      <c r="K115" s="36">
        <f t="shared" si="4"/>
        <v>0</v>
      </c>
      <c r="L115" s="222"/>
      <c r="M115" s="34"/>
      <c r="N115" s="36">
        <f t="shared" si="5"/>
        <v>0</v>
      </c>
      <c r="O115" s="32"/>
      <c r="P115" s="36">
        <f t="shared" si="3"/>
        <v>0</v>
      </c>
    </row>
    <row r="116" spans="1:16" x14ac:dyDescent="0.25">
      <c r="A116" s="31"/>
      <c r="B116" s="242"/>
      <c r="C116" s="30"/>
      <c r="D116" s="30"/>
      <c r="E116" s="30"/>
      <c r="F116" s="30"/>
      <c r="G116" s="32"/>
      <c r="H116" s="32"/>
      <c r="I116" s="33"/>
      <c r="J116" s="34"/>
      <c r="K116" s="36">
        <f t="shared" si="4"/>
        <v>0</v>
      </c>
      <c r="L116" s="222"/>
      <c r="M116" s="34"/>
      <c r="N116" s="36">
        <f t="shared" si="5"/>
        <v>0</v>
      </c>
      <c r="O116" s="32"/>
      <c r="P116" s="36">
        <f t="shared" si="3"/>
        <v>0</v>
      </c>
    </row>
    <row r="117" spans="1:16" x14ac:dyDescent="0.25">
      <c r="A117" s="31"/>
      <c r="B117" s="242"/>
      <c r="C117" s="30"/>
      <c r="D117" s="30"/>
      <c r="E117" s="30"/>
      <c r="F117" s="30"/>
      <c r="G117" s="32"/>
      <c r="H117" s="32"/>
      <c r="I117" s="33"/>
      <c r="J117" s="34"/>
      <c r="K117" s="36">
        <f t="shared" si="4"/>
        <v>0</v>
      </c>
      <c r="L117" s="222"/>
      <c r="M117" s="34"/>
      <c r="N117" s="36">
        <f t="shared" si="5"/>
        <v>0</v>
      </c>
      <c r="O117" s="32"/>
      <c r="P117" s="36">
        <f t="shared" si="3"/>
        <v>0</v>
      </c>
    </row>
    <row r="118" spans="1:16" x14ac:dyDescent="0.25">
      <c r="A118" s="31"/>
      <c r="B118" s="242"/>
      <c r="C118" s="30"/>
      <c r="D118" s="30"/>
      <c r="E118" s="30"/>
      <c r="F118" s="30"/>
      <c r="G118" s="32"/>
      <c r="H118" s="32"/>
      <c r="I118" s="33"/>
      <c r="J118" s="34"/>
      <c r="K118" s="36">
        <f t="shared" si="4"/>
        <v>0</v>
      </c>
      <c r="L118" s="222"/>
      <c r="M118" s="34"/>
      <c r="N118" s="36">
        <f t="shared" si="5"/>
        <v>0</v>
      </c>
      <c r="O118" s="32"/>
      <c r="P118" s="36">
        <f t="shared" si="3"/>
        <v>0</v>
      </c>
    </row>
    <row r="119" spans="1:16" x14ac:dyDescent="0.25">
      <c r="A119" s="31"/>
      <c r="B119" s="242"/>
      <c r="C119" s="30"/>
      <c r="D119" s="30"/>
      <c r="E119" s="30"/>
      <c r="F119" s="30"/>
      <c r="G119" s="32"/>
      <c r="H119" s="32"/>
      <c r="I119" s="33"/>
      <c r="J119" s="34"/>
      <c r="K119" s="36">
        <f t="shared" si="4"/>
        <v>0</v>
      </c>
      <c r="L119" s="222"/>
      <c r="M119" s="34"/>
      <c r="N119" s="36">
        <f t="shared" si="5"/>
        <v>0</v>
      </c>
      <c r="O119" s="32"/>
      <c r="P119" s="36">
        <f t="shared" si="3"/>
        <v>0</v>
      </c>
    </row>
    <row r="120" spans="1:16" x14ac:dyDescent="0.25">
      <c r="A120" s="31"/>
      <c r="B120" s="242"/>
      <c r="C120" s="30"/>
      <c r="D120" s="30"/>
      <c r="E120" s="30"/>
      <c r="F120" s="30"/>
      <c r="G120" s="32"/>
      <c r="H120" s="32"/>
      <c r="I120" s="33"/>
      <c r="J120" s="34"/>
      <c r="K120" s="36">
        <f t="shared" si="4"/>
        <v>0</v>
      </c>
      <c r="L120" s="222"/>
      <c r="M120" s="34"/>
      <c r="N120" s="36">
        <f t="shared" si="5"/>
        <v>0</v>
      </c>
      <c r="O120" s="32"/>
      <c r="P120" s="36">
        <f t="shared" si="3"/>
        <v>0</v>
      </c>
    </row>
    <row r="121" spans="1:16" x14ac:dyDescent="0.25">
      <c r="A121" s="31"/>
      <c r="B121" s="242"/>
      <c r="C121" s="30"/>
      <c r="D121" s="30"/>
      <c r="E121" s="30"/>
      <c r="F121" s="30"/>
      <c r="G121" s="32"/>
      <c r="H121" s="32"/>
      <c r="I121" s="33"/>
      <c r="J121" s="34"/>
      <c r="K121" s="36">
        <f t="shared" si="4"/>
        <v>0</v>
      </c>
      <c r="L121" s="222"/>
      <c r="M121" s="34"/>
      <c r="N121" s="36">
        <f t="shared" si="5"/>
        <v>0</v>
      </c>
      <c r="O121" s="32"/>
      <c r="P121" s="36">
        <f t="shared" si="3"/>
        <v>0</v>
      </c>
    </row>
    <row r="122" spans="1:16" x14ac:dyDescent="0.25">
      <c r="A122" s="31"/>
      <c r="B122" s="242"/>
      <c r="C122" s="30"/>
      <c r="D122" s="30"/>
      <c r="E122" s="30"/>
      <c r="F122" s="30"/>
      <c r="G122" s="32"/>
      <c r="H122" s="32"/>
      <c r="I122" s="33"/>
      <c r="J122" s="34"/>
      <c r="K122" s="36">
        <f t="shared" si="4"/>
        <v>0</v>
      </c>
      <c r="L122" s="222"/>
      <c r="M122" s="34"/>
      <c r="N122" s="36">
        <f t="shared" si="5"/>
        <v>0</v>
      </c>
      <c r="O122" s="32"/>
      <c r="P122" s="36">
        <f t="shared" si="3"/>
        <v>0</v>
      </c>
    </row>
    <row r="123" spans="1:16" x14ac:dyDescent="0.25">
      <c r="A123" s="31"/>
      <c r="B123" s="242"/>
      <c r="C123" s="30"/>
      <c r="D123" s="30"/>
      <c r="E123" s="30"/>
      <c r="F123" s="30"/>
      <c r="G123" s="32"/>
      <c r="H123" s="32"/>
      <c r="I123" s="33"/>
      <c r="J123" s="34"/>
      <c r="K123" s="36">
        <f t="shared" si="4"/>
        <v>0</v>
      </c>
      <c r="L123" s="222"/>
      <c r="M123" s="34"/>
      <c r="N123" s="36">
        <f t="shared" si="5"/>
        <v>0</v>
      </c>
      <c r="O123" s="32"/>
      <c r="P123" s="36">
        <f t="shared" si="3"/>
        <v>0</v>
      </c>
    </row>
    <row r="124" spans="1:16" x14ac:dyDescent="0.25">
      <c r="A124" s="31"/>
      <c r="B124" s="242"/>
      <c r="C124" s="30"/>
      <c r="D124" s="30"/>
      <c r="E124" s="30"/>
      <c r="F124" s="30"/>
      <c r="G124" s="32"/>
      <c r="H124" s="32"/>
      <c r="I124" s="33"/>
      <c r="J124" s="34"/>
      <c r="K124" s="36">
        <f t="shared" si="4"/>
        <v>0</v>
      </c>
      <c r="L124" s="222"/>
      <c r="M124" s="34"/>
      <c r="N124" s="36">
        <f t="shared" si="5"/>
        <v>0</v>
      </c>
      <c r="O124" s="32"/>
      <c r="P124" s="36">
        <f t="shared" si="3"/>
        <v>0</v>
      </c>
    </row>
    <row r="125" spans="1:16" x14ac:dyDescent="0.25">
      <c r="A125" s="31"/>
      <c r="B125" s="242"/>
      <c r="C125" s="30"/>
      <c r="D125" s="30"/>
      <c r="E125" s="30"/>
      <c r="F125" s="30"/>
      <c r="G125" s="32"/>
      <c r="H125" s="32"/>
      <c r="I125" s="33"/>
      <c r="J125" s="34"/>
      <c r="K125" s="36">
        <f t="shared" si="4"/>
        <v>0</v>
      </c>
      <c r="L125" s="222"/>
      <c r="M125" s="34"/>
      <c r="N125" s="36">
        <f t="shared" si="5"/>
        <v>0</v>
      </c>
      <c r="O125" s="32"/>
      <c r="P125" s="36">
        <f t="shared" si="3"/>
        <v>0</v>
      </c>
    </row>
    <row r="126" spans="1:16" x14ac:dyDescent="0.25">
      <c r="A126" s="31"/>
      <c r="B126" s="242"/>
      <c r="C126" s="30"/>
      <c r="D126" s="30"/>
      <c r="E126" s="30"/>
      <c r="F126" s="30"/>
      <c r="G126" s="32"/>
      <c r="H126" s="32"/>
      <c r="I126" s="33"/>
      <c r="J126" s="34"/>
      <c r="K126" s="36">
        <f t="shared" si="4"/>
        <v>0</v>
      </c>
      <c r="L126" s="222"/>
      <c r="M126" s="34"/>
      <c r="N126" s="36">
        <f t="shared" si="5"/>
        <v>0</v>
      </c>
      <c r="O126" s="32"/>
      <c r="P126" s="36">
        <f t="shared" si="3"/>
        <v>0</v>
      </c>
    </row>
    <row r="127" spans="1:16" x14ac:dyDescent="0.25">
      <c r="A127" s="31"/>
      <c r="B127" s="242"/>
      <c r="C127" s="30"/>
      <c r="D127" s="30"/>
      <c r="E127" s="30"/>
      <c r="F127" s="30"/>
      <c r="G127" s="32"/>
      <c r="H127" s="32"/>
      <c r="I127" s="33"/>
      <c r="J127" s="34"/>
      <c r="K127" s="36">
        <f t="shared" si="4"/>
        <v>0</v>
      </c>
      <c r="L127" s="222"/>
      <c r="M127" s="34"/>
      <c r="N127" s="36">
        <f t="shared" si="5"/>
        <v>0</v>
      </c>
      <c r="O127" s="32"/>
      <c r="P127" s="36">
        <f t="shared" si="3"/>
        <v>0</v>
      </c>
    </row>
    <row r="128" spans="1:16" x14ac:dyDescent="0.25">
      <c r="A128" s="31"/>
      <c r="B128" s="242"/>
      <c r="C128" s="30"/>
      <c r="D128" s="30"/>
      <c r="E128" s="30"/>
      <c r="F128" s="30"/>
      <c r="G128" s="32"/>
      <c r="H128" s="32"/>
      <c r="I128" s="33"/>
      <c r="J128" s="34"/>
      <c r="K128" s="36">
        <f t="shared" si="4"/>
        <v>0</v>
      </c>
      <c r="L128" s="222"/>
      <c r="M128" s="34"/>
      <c r="N128" s="36">
        <f t="shared" si="5"/>
        <v>0</v>
      </c>
      <c r="O128" s="32"/>
      <c r="P128" s="36">
        <f t="shared" si="3"/>
        <v>0</v>
      </c>
    </row>
    <row r="129" spans="1:16" x14ac:dyDescent="0.25">
      <c r="A129" s="31"/>
      <c r="B129" s="242"/>
      <c r="C129" s="30"/>
      <c r="D129" s="30"/>
      <c r="E129" s="30"/>
      <c r="F129" s="30"/>
      <c r="G129" s="32"/>
      <c r="H129" s="32"/>
      <c r="I129" s="33"/>
      <c r="J129" s="34"/>
      <c r="K129" s="36">
        <f t="shared" si="4"/>
        <v>0</v>
      </c>
      <c r="L129" s="222"/>
      <c r="M129" s="34"/>
      <c r="N129" s="36">
        <f t="shared" si="5"/>
        <v>0</v>
      </c>
      <c r="O129" s="32"/>
      <c r="P129" s="36">
        <f t="shared" si="3"/>
        <v>0</v>
      </c>
    </row>
    <row r="130" spans="1:16" x14ac:dyDescent="0.25">
      <c r="A130" s="31"/>
      <c r="B130" s="242"/>
      <c r="C130" s="30"/>
      <c r="D130" s="30"/>
      <c r="E130" s="30"/>
      <c r="F130" s="30"/>
      <c r="G130" s="32"/>
      <c r="H130" s="32"/>
      <c r="I130" s="33"/>
      <c r="J130" s="34"/>
      <c r="K130" s="36">
        <f t="shared" si="4"/>
        <v>0</v>
      </c>
      <c r="L130" s="222"/>
      <c r="M130" s="34"/>
      <c r="N130" s="36">
        <f t="shared" si="5"/>
        <v>0</v>
      </c>
      <c r="O130" s="32"/>
      <c r="P130" s="36">
        <f t="shared" si="3"/>
        <v>0</v>
      </c>
    </row>
    <row r="131" spans="1:16" x14ac:dyDescent="0.25">
      <c r="A131" s="31"/>
      <c r="B131" s="242"/>
      <c r="C131" s="30"/>
      <c r="D131" s="30"/>
      <c r="E131" s="30"/>
      <c r="F131" s="30"/>
      <c r="G131" s="32"/>
      <c r="H131" s="32"/>
      <c r="I131" s="33"/>
      <c r="J131" s="34"/>
      <c r="K131" s="36">
        <f t="shared" si="4"/>
        <v>0</v>
      </c>
      <c r="L131" s="222"/>
      <c r="M131" s="34"/>
      <c r="N131" s="36">
        <f t="shared" si="5"/>
        <v>0</v>
      </c>
      <c r="O131" s="32"/>
      <c r="P131" s="36">
        <f t="shared" si="3"/>
        <v>0</v>
      </c>
    </row>
    <row r="132" spans="1:16" x14ac:dyDescent="0.25">
      <c r="A132" s="31"/>
      <c r="B132" s="242"/>
      <c r="C132" s="30"/>
      <c r="D132" s="30"/>
      <c r="E132" s="30"/>
      <c r="F132" s="30"/>
      <c r="G132" s="32"/>
      <c r="H132" s="32"/>
      <c r="I132" s="33"/>
      <c r="J132" s="34"/>
      <c r="K132" s="36">
        <f t="shared" si="4"/>
        <v>0</v>
      </c>
      <c r="L132" s="222"/>
      <c r="M132" s="34"/>
      <c r="N132" s="36">
        <f t="shared" si="5"/>
        <v>0</v>
      </c>
      <c r="O132" s="32"/>
      <c r="P132" s="36">
        <f t="shared" ref="P132:P195" si="6">N132-O132</f>
        <v>0</v>
      </c>
    </row>
    <row r="133" spans="1:16" x14ac:dyDescent="0.25">
      <c r="A133" s="31"/>
      <c r="B133" s="242"/>
      <c r="C133" s="30"/>
      <c r="D133" s="30"/>
      <c r="E133" s="30"/>
      <c r="F133" s="30"/>
      <c r="G133" s="32"/>
      <c r="H133" s="32"/>
      <c r="I133" s="33"/>
      <c r="J133" s="34"/>
      <c r="K133" s="36">
        <f t="shared" ref="K133:K196" si="7">IF(J133="",(G133+H133),((G133+H133)/J133))</f>
        <v>0</v>
      </c>
      <c r="L133" s="222"/>
      <c r="M133" s="34"/>
      <c r="N133" s="36">
        <f t="shared" ref="N133:N196" si="8">IF(M133&gt;0,(G133+H133)/M133,K133)</f>
        <v>0</v>
      </c>
      <c r="O133" s="32"/>
      <c r="P133" s="36">
        <f t="shared" si="6"/>
        <v>0</v>
      </c>
    </row>
    <row r="134" spans="1:16" x14ac:dyDescent="0.25">
      <c r="A134" s="31"/>
      <c r="B134" s="242"/>
      <c r="C134" s="30"/>
      <c r="D134" s="30"/>
      <c r="E134" s="30"/>
      <c r="F134" s="30"/>
      <c r="G134" s="32"/>
      <c r="H134" s="32"/>
      <c r="I134" s="33"/>
      <c r="J134" s="34"/>
      <c r="K134" s="36">
        <f t="shared" si="7"/>
        <v>0</v>
      </c>
      <c r="L134" s="222"/>
      <c r="M134" s="34"/>
      <c r="N134" s="36">
        <f t="shared" si="8"/>
        <v>0</v>
      </c>
      <c r="O134" s="32"/>
      <c r="P134" s="36">
        <f t="shared" si="6"/>
        <v>0</v>
      </c>
    </row>
    <row r="135" spans="1:16" x14ac:dyDescent="0.25">
      <c r="A135" s="31"/>
      <c r="B135" s="242"/>
      <c r="C135" s="30"/>
      <c r="D135" s="30"/>
      <c r="E135" s="30"/>
      <c r="F135" s="30"/>
      <c r="G135" s="32"/>
      <c r="H135" s="32"/>
      <c r="I135" s="33"/>
      <c r="J135" s="34"/>
      <c r="K135" s="36">
        <f t="shared" si="7"/>
        <v>0</v>
      </c>
      <c r="L135" s="222"/>
      <c r="M135" s="34"/>
      <c r="N135" s="36">
        <f t="shared" si="8"/>
        <v>0</v>
      </c>
      <c r="O135" s="32"/>
      <c r="P135" s="36">
        <f t="shared" si="6"/>
        <v>0</v>
      </c>
    </row>
    <row r="136" spans="1:16" x14ac:dyDescent="0.25">
      <c r="A136" s="31"/>
      <c r="B136" s="242"/>
      <c r="C136" s="30"/>
      <c r="D136" s="30"/>
      <c r="E136" s="30"/>
      <c r="F136" s="30"/>
      <c r="G136" s="32"/>
      <c r="H136" s="32"/>
      <c r="I136" s="33"/>
      <c r="J136" s="34"/>
      <c r="K136" s="36">
        <f t="shared" si="7"/>
        <v>0</v>
      </c>
      <c r="L136" s="222"/>
      <c r="M136" s="34"/>
      <c r="N136" s="36">
        <f t="shared" si="8"/>
        <v>0</v>
      </c>
      <c r="O136" s="32"/>
      <c r="P136" s="36">
        <f t="shared" si="6"/>
        <v>0</v>
      </c>
    </row>
    <row r="137" spans="1:16" x14ac:dyDescent="0.25">
      <c r="A137" s="31"/>
      <c r="B137" s="242"/>
      <c r="C137" s="30"/>
      <c r="D137" s="30"/>
      <c r="E137" s="30"/>
      <c r="F137" s="30"/>
      <c r="G137" s="32"/>
      <c r="H137" s="32"/>
      <c r="I137" s="33"/>
      <c r="J137" s="34"/>
      <c r="K137" s="36">
        <f t="shared" si="7"/>
        <v>0</v>
      </c>
      <c r="L137" s="222"/>
      <c r="M137" s="34"/>
      <c r="N137" s="36">
        <f t="shared" si="8"/>
        <v>0</v>
      </c>
      <c r="O137" s="32"/>
      <c r="P137" s="36">
        <f t="shared" si="6"/>
        <v>0</v>
      </c>
    </row>
    <row r="138" spans="1:16" x14ac:dyDescent="0.25">
      <c r="A138" s="31"/>
      <c r="B138" s="242"/>
      <c r="C138" s="30"/>
      <c r="D138" s="30"/>
      <c r="E138" s="30"/>
      <c r="F138" s="30"/>
      <c r="G138" s="32"/>
      <c r="H138" s="32"/>
      <c r="I138" s="33"/>
      <c r="J138" s="34"/>
      <c r="K138" s="36">
        <f t="shared" si="7"/>
        <v>0</v>
      </c>
      <c r="L138" s="222"/>
      <c r="M138" s="34"/>
      <c r="N138" s="36">
        <f t="shared" si="8"/>
        <v>0</v>
      </c>
      <c r="O138" s="32"/>
      <c r="P138" s="36">
        <f t="shared" si="6"/>
        <v>0</v>
      </c>
    </row>
    <row r="139" spans="1:16" x14ac:dyDescent="0.25">
      <c r="A139" s="31"/>
      <c r="B139" s="242"/>
      <c r="C139" s="30"/>
      <c r="D139" s="30"/>
      <c r="E139" s="30"/>
      <c r="F139" s="30"/>
      <c r="G139" s="32"/>
      <c r="H139" s="32"/>
      <c r="I139" s="33"/>
      <c r="J139" s="34"/>
      <c r="K139" s="36">
        <f t="shared" si="7"/>
        <v>0</v>
      </c>
      <c r="L139" s="222"/>
      <c r="M139" s="34"/>
      <c r="N139" s="36">
        <f t="shared" si="8"/>
        <v>0</v>
      </c>
      <c r="O139" s="32"/>
      <c r="P139" s="36">
        <f t="shared" si="6"/>
        <v>0</v>
      </c>
    </row>
    <row r="140" spans="1:16" x14ac:dyDescent="0.25">
      <c r="A140" s="31"/>
      <c r="B140" s="242"/>
      <c r="C140" s="30"/>
      <c r="D140" s="30"/>
      <c r="E140" s="30"/>
      <c r="F140" s="30"/>
      <c r="G140" s="32"/>
      <c r="H140" s="32"/>
      <c r="I140" s="33"/>
      <c r="J140" s="34"/>
      <c r="K140" s="36">
        <f t="shared" si="7"/>
        <v>0</v>
      </c>
      <c r="L140" s="222"/>
      <c r="M140" s="34"/>
      <c r="N140" s="36">
        <f t="shared" si="8"/>
        <v>0</v>
      </c>
      <c r="O140" s="32"/>
      <c r="P140" s="36">
        <f t="shared" si="6"/>
        <v>0</v>
      </c>
    </row>
    <row r="141" spans="1:16" x14ac:dyDescent="0.25">
      <c r="A141" s="31"/>
      <c r="B141" s="242"/>
      <c r="C141" s="30"/>
      <c r="D141" s="30"/>
      <c r="E141" s="30"/>
      <c r="F141" s="30"/>
      <c r="G141" s="32"/>
      <c r="H141" s="32"/>
      <c r="I141" s="33"/>
      <c r="J141" s="34"/>
      <c r="K141" s="36">
        <f t="shared" si="7"/>
        <v>0</v>
      </c>
      <c r="L141" s="222"/>
      <c r="M141" s="34"/>
      <c r="N141" s="36">
        <f t="shared" si="8"/>
        <v>0</v>
      </c>
      <c r="O141" s="32"/>
      <c r="P141" s="36">
        <f t="shared" si="6"/>
        <v>0</v>
      </c>
    </row>
    <row r="142" spans="1:16" x14ac:dyDescent="0.25">
      <c r="A142" s="31"/>
      <c r="B142" s="242"/>
      <c r="C142" s="30"/>
      <c r="D142" s="30"/>
      <c r="E142" s="30"/>
      <c r="F142" s="30"/>
      <c r="G142" s="32"/>
      <c r="H142" s="32"/>
      <c r="I142" s="33"/>
      <c r="J142" s="34"/>
      <c r="K142" s="36">
        <f t="shared" si="7"/>
        <v>0</v>
      </c>
      <c r="L142" s="222"/>
      <c r="M142" s="34"/>
      <c r="N142" s="36">
        <f t="shared" si="8"/>
        <v>0</v>
      </c>
      <c r="O142" s="32"/>
      <c r="P142" s="36">
        <f t="shared" si="6"/>
        <v>0</v>
      </c>
    </row>
    <row r="143" spans="1:16" x14ac:dyDescent="0.25">
      <c r="A143" s="31"/>
      <c r="B143" s="242"/>
      <c r="C143" s="30"/>
      <c r="D143" s="30"/>
      <c r="E143" s="30"/>
      <c r="F143" s="30"/>
      <c r="G143" s="32"/>
      <c r="H143" s="32"/>
      <c r="I143" s="33"/>
      <c r="J143" s="34"/>
      <c r="K143" s="36">
        <f t="shared" si="7"/>
        <v>0</v>
      </c>
      <c r="L143" s="222"/>
      <c r="M143" s="34"/>
      <c r="N143" s="36">
        <f t="shared" si="8"/>
        <v>0</v>
      </c>
      <c r="O143" s="32"/>
      <c r="P143" s="36">
        <f t="shared" si="6"/>
        <v>0</v>
      </c>
    </row>
    <row r="144" spans="1:16" x14ac:dyDescent="0.25">
      <c r="A144" s="31"/>
      <c r="B144" s="242"/>
      <c r="C144" s="30"/>
      <c r="D144" s="30"/>
      <c r="E144" s="30"/>
      <c r="F144" s="30"/>
      <c r="G144" s="32"/>
      <c r="H144" s="32"/>
      <c r="I144" s="33"/>
      <c r="J144" s="34"/>
      <c r="K144" s="36">
        <f t="shared" si="7"/>
        <v>0</v>
      </c>
      <c r="L144" s="222"/>
      <c r="M144" s="34"/>
      <c r="N144" s="36">
        <f t="shared" si="8"/>
        <v>0</v>
      </c>
      <c r="O144" s="32"/>
      <c r="P144" s="36">
        <f t="shared" si="6"/>
        <v>0</v>
      </c>
    </row>
    <row r="145" spans="1:16" x14ac:dyDescent="0.25">
      <c r="A145" s="31"/>
      <c r="B145" s="242"/>
      <c r="C145" s="30"/>
      <c r="D145" s="30"/>
      <c r="E145" s="30"/>
      <c r="F145" s="30"/>
      <c r="G145" s="32"/>
      <c r="H145" s="32"/>
      <c r="I145" s="33"/>
      <c r="J145" s="34"/>
      <c r="K145" s="36">
        <f t="shared" si="7"/>
        <v>0</v>
      </c>
      <c r="L145" s="222"/>
      <c r="M145" s="34"/>
      <c r="N145" s="36">
        <f t="shared" si="8"/>
        <v>0</v>
      </c>
      <c r="O145" s="32"/>
      <c r="P145" s="36">
        <f t="shared" si="6"/>
        <v>0</v>
      </c>
    </row>
    <row r="146" spans="1:16" x14ac:dyDescent="0.25">
      <c r="A146" s="31"/>
      <c r="B146" s="242"/>
      <c r="C146" s="30"/>
      <c r="D146" s="30"/>
      <c r="E146" s="30"/>
      <c r="F146" s="30"/>
      <c r="G146" s="32"/>
      <c r="H146" s="32"/>
      <c r="I146" s="33"/>
      <c r="J146" s="34"/>
      <c r="K146" s="36">
        <f t="shared" si="7"/>
        <v>0</v>
      </c>
      <c r="L146" s="222"/>
      <c r="M146" s="34"/>
      <c r="N146" s="36">
        <f t="shared" si="8"/>
        <v>0</v>
      </c>
      <c r="O146" s="32"/>
      <c r="P146" s="36">
        <f t="shared" si="6"/>
        <v>0</v>
      </c>
    </row>
    <row r="147" spans="1:16" x14ac:dyDescent="0.25">
      <c r="A147" s="31"/>
      <c r="B147" s="242"/>
      <c r="C147" s="30"/>
      <c r="D147" s="30"/>
      <c r="E147" s="30"/>
      <c r="F147" s="30"/>
      <c r="G147" s="32"/>
      <c r="H147" s="32"/>
      <c r="I147" s="33"/>
      <c r="J147" s="34"/>
      <c r="K147" s="36">
        <f t="shared" si="7"/>
        <v>0</v>
      </c>
      <c r="L147" s="222"/>
      <c r="M147" s="34"/>
      <c r="N147" s="36">
        <f t="shared" si="8"/>
        <v>0</v>
      </c>
      <c r="O147" s="32"/>
      <c r="P147" s="36">
        <f t="shared" si="6"/>
        <v>0</v>
      </c>
    </row>
    <row r="148" spans="1:16" x14ac:dyDescent="0.25">
      <c r="A148" s="31"/>
      <c r="B148" s="242"/>
      <c r="C148" s="30"/>
      <c r="D148" s="30"/>
      <c r="E148" s="30"/>
      <c r="F148" s="30"/>
      <c r="G148" s="32"/>
      <c r="H148" s="32"/>
      <c r="I148" s="33"/>
      <c r="J148" s="34"/>
      <c r="K148" s="36">
        <f t="shared" si="7"/>
        <v>0</v>
      </c>
      <c r="L148" s="222"/>
      <c r="M148" s="34"/>
      <c r="N148" s="36">
        <f t="shared" si="8"/>
        <v>0</v>
      </c>
      <c r="O148" s="32"/>
      <c r="P148" s="36">
        <f t="shared" si="6"/>
        <v>0</v>
      </c>
    </row>
    <row r="149" spans="1:16" x14ac:dyDescent="0.25">
      <c r="A149" s="31"/>
      <c r="B149" s="242"/>
      <c r="C149" s="30"/>
      <c r="D149" s="30"/>
      <c r="E149" s="30"/>
      <c r="F149" s="30"/>
      <c r="G149" s="32"/>
      <c r="H149" s="32"/>
      <c r="I149" s="33"/>
      <c r="J149" s="34"/>
      <c r="K149" s="36">
        <f t="shared" si="7"/>
        <v>0</v>
      </c>
      <c r="L149" s="222"/>
      <c r="M149" s="34"/>
      <c r="N149" s="36">
        <f t="shared" si="8"/>
        <v>0</v>
      </c>
      <c r="O149" s="32"/>
      <c r="P149" s="36">
        <f t="shared" si="6"/>
        <v>0</v>
      </c>
    </row>
    <row r="150" spans="1:16" x14ac:dyDescent="0.25">
      <c r="A150" s="31"/>
      <c r="B150" s="242"/>
      <c r="C150" s="30"/>
      <c r="D150" s="30"/>
      <c r="E150" s="30"/>
      <c r="F150" s="30"/>
      <c r="G150" s="32"/>
      <c r="H150" s="32"/>
      <c r="I150" s="33"/>
      <c r="J150" s="34"/>
      <c r="K150" s="36">
        <f t="shared" si="7"/>
        <v>0</v>
      </c>
      <c r="L150" s="222"/>
      <c r="M150" s="34"/>
      <c r="N150" s="36">
        <f t="shared" si="8"/>
        <v>0</v>
      </c>
      <c r="O150" s="32"/>
      <c r="P150" s="36">
        <f t="shared" si="6"/>
        <v>0</v>
      </c>
    </row>
    <row r="151" spans="1:16" x14ac:dyDescent="0.25">
      <c r="A151" s="31"/>
      <c r="B151" s="242"/>
      <c r="C151" s="30"/>
      <c r="D151" s="30"/>
      <c r="E151" s="30"/>
      <c r="F151" s="30"/>
      <c r="G151" s="32"/>
      <c r="H151" s="32"/>
      <c r="I151" s="33"/>
      <c r="J151" s="34"/>
      <c r="K151" s="36">
        <f t="shared" si="7"/>
        <v>0</v>
      </c>
      <c r="L151" s="222"/>
      <c r="M151" s="34"/>
      <c r="N151" s="36">
        <f t="shared" si="8"/>
        <v>0</v>
      </c>
      <c r="O151" s="32"/>
      <c r="P151" s="36">
        <f t="shared" si="6"/>
        <v>0</v>
      </c>
    </row>
    <row r="152" spans="1:16" x14ac:dyDescent="0.25">
      <c r="A152" s="31"/>
      <c r="B152" s="242"/>
      <c r="C152" s="30"/>
      <c r="D152" s="30"/>
      <c r="E152" s="30"/>
      <c r="F152" s="30"/>
      <c r="G152" s="32"/>
      <c r="H152" s="32"/>
      <c r="I152" s="33"/>
      <c r="J152" s="34"/>
      <c r="K152" s="36">
        <f t="shared" si="7"/>
        <v>0</v>
      </c>
      <c r="L152" s="222"/>
      <c r="M152" s="34"/>
      <c r="N152" s="36">
        <f t="shared" si="8"/>
        <v>0</v>
      </c>
      <c r="O152" s="32"/>
      <c r="P152" s="36">
        <f t="shared" si="6"/>
        <v>0</v>
      </c>
    </row>
    <row r="153" spans="1:16" x14ac:dyDescent="0.25">
      <c r="A153" s="31"/>
      <c r="B153" s="242"/>
      <c r="C153" s="30"/>
      <c r="D153" s="30"/>
      <c r="E153" s="30"/>
      <c r="F153" s="30"/>
      <c r="G153" s="32"/>
      <c r="H153" s="32"/>
      <c r="I153" s="33"/>
      <c r="J153" s="34"/>
      <c r="K153" s="36">
        <f t="shared" si="7"/>
        <v>0</v>
      </c>
      <c r="L153" s="222"/>
      <c r="M153" s="34"/>
      <c r="N153" s="36">
        <f t="shared" si="8"/>
        <v>0</v>
      </c>
      <c r="O153" s="32"/>
      <c r="P153" s="36">
        <f t="shared" si="6"/>
        <v>0</v>
      </c>
    </row>
    <row r="154" spans="1:16" x14ac:dyDescent="0.25">
      <c r="A154" s="31"/>
      <c r="B154" s="242"/>
      <c r="C154" s="30"/>
      <c r="D154" s="30"/>
      <c r="E154" s="30"/>
      <c r="F154" s="30"/>
      <c r="G154" s="32"/>
      <c r="H154" s="32"/>
      <c r="I154" s="33"/>
      <c r="J154" s="34"/>
      <c r="K154" s="36">
        <f t="shared" si="7"/>
        <v>0</v>
      </c>
      <c r="L154" s="222"/>
      <c r="M154" s="34"/>
      <c r="N154" s="36">
        <f t="shared" si="8"/>
        <v>0</v>
      </c>
      <c r="O154" s="32"/>
      <c r="P154" s="36">
        <f t="shared" si="6"/>
        <v>0</v>
      </c>
    </row>
    <row r="155" spans="1:16" x14ac:dyDescent="0.25">
      <c r="A155" s="31"/>
      <c r="B155" s="242"/>
      <c r="C155" s="30"/>
      <c r="D155" s="30"/>
      <c r="E155" s="30"/>
      <c r="F155" s="30"/>
      <c r="G155" s="32"/>
      <c r="H155" s="32"/>
      <c r="I155" s="33"/>
      <c r="J155" s="34"/>
      <c r="K155" s="36">
        <f t="shared" si="7"/>
        <v>0</v>
      </c>
      <c r="L155" s="222"/>
      <c r="M155" s="34"/>
      <c r="N155" s="36">
        <f t="shared" si="8"/>
        <v>0</v>
      </c>
      <c r="O155" s="32"/>
      <c r="P155" s="36">
        <f t="shared" si="6"/>
        <v>0</v>
      </c>
    </row>
    <row r="156" spans="1:16" x14ac:dyDescent="0.25">
      <c r="A156" s="31"/>
      <c r="B156" s="242"/>
      <c r="C156" s="30"/>
      <c r="D156" s="30"/>
      <c r="E156" s="30"/>
      <c r="F156" s="30"/>
      <c r="G156" s="32"/>
      <c r="H156" s="32"/>
      <c r="I156" s="33"/>
      <c r="J156" s="34"/>
      <c r="K156" s="36">
        <f t="shared" si="7"/>
        <v>0</v>
      </c>
      <c r="L156" s="222"/>
      <c r="M156" s="34"/>
      <c r="N156" s="36">
        <f t="shared" si="8"/>
        <v>0</v>
      </c>
      <c r="O156" s="32"/>
      <c r="P156" s="36">
        <f t="shared" si="6"/>
        <v>0</v>
      </c>
    </row>
    <row r="157" spans="1:16" x14ac:dyDescent="0.25">
      <c r="A157" s="31"/>
      <c r="B157" s="242"/>
      <c r="C157" s="30"/>
      <c r="D157" s="30"/>
      <c r="E157" s="30"/>
      <c r="F157" s="30"/>
      <c r="G157" s="32"/>
      <c r="H157" s="32"/>
      <c r="I157" s="33"/>
      <c r="J157" s="34"/>
      <c r="K157" s="36">
        <f t="shared" si="7"/>
        <v>0</v>
      </c>
      <c r="L157" s="222"/>
      <c r="M157" s="34"/>
      <c r="N157" s="36">
        <f t="shared" si="8"/>
        <v>0</v>
      </c>
      <c r="O157" s="32"/>
      <c r="P157" s="36">
        <f t="shared" si="6"/>
        <v>0</v>
      </c>
    </row>
    <row r="158" spans="1:16" x14ac:dyDescent="0.25">
      <c r="A158" s="31"/>
      <c r="B158" s="242"/>
      <c r="C158" s="30"/>
      <c r="D158" s="30"/>
      <c r="E158" s="30"/>
      <c r="F158" s="30"/>
      <c r="G158" s="32"/>
      <c r="H158" s="32"/>
      <c r="I158" s="33"/>
      <c r="J158" s="34"/>
      <c r="K158" s="36">
        <f t="shared" si="7"/>
        <v>0</v>
      </c>
      <c r="L158" s="222"/>
      <c r="M158" s="34"/>
      <c r="N158" s="36">
        <f t="shared" si="8"/>
        <v>0</v>
      </c>
      <c r="O158" s="32"/>
      <c r="P158" s="36">
        <f t="shared" si="6"/>
        <v>0</v>
      </c>
    </row>
    <row r="159" spans="1:16" x14ac:dyDescent="0.25">
      <c r="A159" s="31"/>
      <c r="B159" s="242"/>
      <c r="C159" s="30"/>
      <c r="D159" s="30"/>
      <c r="E159" s="30"/>
      <c r="F159" s="30"/>
      <c r="G159" s="32"/>
      <c r="H159" s="32"/>
      <c r="I159" s="33"/>
      <c r="J159" s="34"/>
      <c r="K159" s="36">
        <f t="shared" si="7"/>
        <v>0</v>
      </c>
      <c r="L159" s="222"/>
      <c r="M159" s="34"/>
      <c r="N159" s="36">
        <f t="shared" si="8"/>
        <v>0</v>
      </c>
      <c r="O159" s="32"/>
      <c r="P159" s="36">
        <f t="shared" si="6"/>
        <v>0</v>
      </c>
    </row>
    <row r="160" spans="1:16" x14ac:dyDescent="0.25">
      <c r="A160" s="31"/>
      <c r="B160" s="242"/>
      <c r="C160" s="30"/>
      <c r="D160" s="30"/>
      <c r="E160" s="30"/>
      <c r="F160" s="30"/>
      <c r="G160" s="32"/>
      <c r="H160" s="32"/>
      <c r="I160" s="33"/>
      <c r="J160" s="34"/>
      <c r="K160" s="36">
        <f t="shared" si="7"/>
        <v>0</v>
      </c>
      <c r="L160" s="222"/>
      <c r="M160" s="34"/>
      <c r="N160" s="36">
        <f t="shared" si="8"/>
        <v>0</v>
      </c>
      <c r="O160" s="32"/>
      <c r="P160" s="36">
        <f t="shared" si="6"/>
        <v>0</v>
      </c>
    </row>
    <row r="161" spans="1:16" x14ac:dyDescent="0.25">
      <c r="A161" s="31"/>
      <c r="B161" s="242"/>
      <c r="C161" s="30"/>
      <c r="D161" s="30"/>
      <c r="E161" s="30"/>
      <c r="F161" s="30"/>
      <c r="G161" s="32"/>
      <c r="H161" s="32"/>
      <c r="I161" s="33"/>
      <c r="J161" s="34"/>
      <c r="K161" s="36">
        <f t="shared" si="7"/>
        <v>0</v>
      </c>
      <c r="L161" s="222"/>
      <c r="M161" s="34"/>
      <c r="N161" s="36">
        <f t="shared" si="8"/>
        <v>0</v>
      </c>
      <c r="O161" s="32"/>
      <c r="P161" s="36">
        <f t="shared" si="6"/>
        <v>0</v>
      </c>
    </row>
    <row r="162" spans="1:16" x14ac:dyDescent="0.25">
      <c r="A162" s="31"/>
      <c r="B162" s="242"/>
      <c r="C162" s="30"/>
      <c r="D162" s="30"/>
      <c r="E162" s="30"/>
      <c r="F162" s="30"/>
      <c r="G162" s="32"/>
      <c r="H162" s="32"/>
      <c r="I162" s="33"/>
      <c r="J162" s="34"/>
      <c r="K162" s="36">
        <f t="shared" si="7"/>
        <v>0</v>
      </c>
      <c r="L162" s="222"/>
      <c r="M162" s="34"/>
      <c r="N162" s="36">
        <f t="shared" si="8"/>
        <v>0</v>
      </c>
      <c r="O162" s="32"/>
      <c r="P162" s="36">
        <f t="shared" si="6"/>
        <v>0</v>
      </c>
    </row>
    <row r="163" spans="1:16" x14ac:dyDescent="0.25">
      <c r="A163" s="31"/>
      <c r="B163" s="242"/>
      <c r="C163" s="30"/>
      <c r="D163" s="30"/>
      <c r="E163" s="30"/>
      <c r="F163" s="30"/>
      <c r="G163" s="32"/>
      <c r="H163" s="32"/>
      <c r="I163" s="33"/>
      <c r="J163" s="34"/>
      <c r="K163" s="36">
        <f t="shared" si="7"/>
        <v>0</v>
      </c>
      <c r="L163" s="222"/>
      <c r="M163" s="34"/>
      <c r="N163" s="36">
        <f t="shared" si="8"/>
        <v>0</v>
      </c>
      <c r="O163" s="32"/>
      <c r="P163" s="36">
        <f t="shared" si="6"/>
        <v>0</v>
      </c>
    </row>
    <row r="164" spans="1:16" x14ac:dyDescent="0.25">
      <c r="A164" s="31"/>
      <c r="B164" s="242"/>
      <c r="C164" s="30"/>
      <c r="D164" s="30"/>
      <c r="E164" s="30"/>
      <c r="F164" s="30"/>
      <c r="G164" s="32"/>
      <c r="H164" s="32"/>
      <c r="I164" s="33"/>
      <c r="J164" s="34"/>
      <c r="K164" s="36">
        <f t="shared" si="7"/>
        <v>0</v>
      </c>
      <c r="L164" s="222"/>
      <c r="M164" s="34"/>
      <c r="N164" s="36">
        <f t="shared" si="8"/>
        <v>0</v>
      </c>
      <c r="O164" s="32"/>
      <c r="P164" s="36">
        <f t="shared" si="6"/>
        <v>0</v>
      </c>
    </row>
    <row r="165" spans="1:16" x14ac:dyDescent="0.25">
      <c r="A165" s="31"/>
      <c r="B165" s="242"/>
      <c r="C165" s="30"/>
      <c r="D165" s="30"/>
      <c r="E165" s="30"/>
      <c r="F165" s="30"/>
      <c r="G165" s="32"/>
      <c r="H165" s="32"/>
      <c r="I165" s="33"/>
      <c r="J165" s="34"/>
      <c r="K165" s="36">
        <f t="shared" si="7"/>
        <v>0</v>
      </c>
      <c r="L165" s="222"/>
      <c r="M165" s="34"/>
      <c r="N165" s="36">
        <f t="shared" si="8"/>
        <v>0</v>
      </c>
      <c r="O165" s="32"/>
      <c r="P165" s="36">
        <f t="shared" si="6"/>
        <v>0</v>
      </c>
    </row>
    <row r="166" spans="1:16" x14ac:dyDescent="0.25">
      <c r="A166" s="31"/>
      <c r="B166" s="242"/>
      <c r="C166" s="30"/>
      <c r="D166" s="30"/>
      <c r="E166" s="30"/>
      <c r="F166" s="30"/>
      <c r="G166" s="32"/>
      <c r="H166" s="32"/>
      <c r="I166" s="33"/>
      <c r="J166" s="34"/>
      <c r="K166" s="36">
        <f t="shared" si="7"/>
        <v>0</v>
      </c>
      <c r="L166" s="222"/>
      <c r="M166" s="34"/>
      <c r="N166" s="36">
        <f t="shared" si="8"/>
        <v>0</v>
      </c>
      <c r="O166" s="32"/>
      <c r="P166" s="36">
        <f t="shared" si="6"/>
        <v>0</v>
      </c>
    </row>
    <row r="167" spans="1:16" x14ac:dyDescent="0.25">
      <c r="A167" s="31"/>
      <c r="B167" s="242"/>
      <c r="C167" s="30"/>
      <c r="D167" s="30"/>
      <c r="E167" s="30"/>
      <c r="F167" s="30"/>
      <c r="G167" s="32"/>
      <c r="H167" s="32"/>
      <c r="I167" s="33"/>
      <c r="J167" s="34"/>
      <c r="K167" s="36">
        <f t="shared" si="7"/>
        <v>0</v>
      </c>
      <c r="L167" s="222"/>
      <c r="M167" s="34"/>
      <c r="N167" s="36">
        <f t="shared" si="8"/>
        <v>0</v>
      </c>
      <c r="O167" s="32"/>
      <c r="P167" s="36">
        <f t="shared" si="6"/>
        <v>0</v>
      </c>
    </row>
    <row r="168" spans="1:16" x14ac:dyDescent="0.25">
      <c r="A168" s="31"/>
      <c r="B168" s="242"/>
      <c r="C168" s="30"/>
      <c r="D168" s="30"/>
      <c r="E168" s="30"/>
      <c r="F168" s="30"/>
      <c r="G168" s="32"/>
      <c r="H168" s="32"/>
      <c r="I168" s="33"/>
      <c r="J168" s="34"/>
      <c r="K168" s="36">
        <f t="shared" si="7"/>
        <v>0</v>
      </c>
      <c r="L168" s="222"/>
      <c r="M168" s="34"/>
      <c r="N168" s="36">
        <f t="shared" si="8"/>
        <v>0</v>
      </c>
      <c r="O168" s="32"/>
      <c r="P168" s="36">
        <f t="shared" si="6"/>
        <v>0</v>
      </c>
    </row>
    <row r="169" spans="1:16" x14ac:dyDescent="0.25">
      <c r="A169" s="31"/>
      <c r="B169" s="242"/>
      <c r="C169" s="30"/>
      <c r="D169" s="30"/>
      <c r="E169" s="30"/>
      <c r="F169" s="30"/>
      <c r="G169" s="32"/>
      <c r="H169" s="32"/>
      <c r="I169" s="33"/>
      <c r="J169" s="34"/>
      <c r="K169" s="36">
        <f t="shared" si="7"/>
        <v>0</v>
      </c>
      <c r="L169" s="222"/>
      <c r="M169" s="34"/>
      <c r="N169" s="36">
        <f t="shared" si="8"/>
        <v>0</v>
      </c>
      <c r="O169" s="32"/>
      <c r="P169" s="36">
        <f t="shared" si="6"/>
        <v>0</v>
      </c>
    </row>
    <row r="170" spans="1:16" x14ac:dyDescent="0.25">
      <c r="A170" s="31"/>
      <c r="B170" s="242"/>
      <c r="C170" s="30"/>
      <c r="D170" s="30"/>
      <c r="E170" s="30"/>
      <c r="F170" s="30"/>
      <c r="G170" s="32"/>
      <c r="H170" s="32"/>
      <c r="I170" s="33"/>
      <c r="J170" s="34"/>
      <c r="K170" s="36">
        <f t="shared" si="7"/>
        <v>0</v>
      </c>
      <c r="L170" s="222"/>
      <c r="M170" s="34"/>
      <c r="N170" s="36">
        <f t="shared" si="8"/>
        <v>0</v>
      </c>
      <c r="O170" s="32"/>
      <c r="P170" s="36">
        <f t="shared" si="6"/>
        <v>0</v>
      </c>
    </row>
    <row r="171" spans="1:16" x14ac:dyDescent="0.25">
      <c r="A171" s="31"/>
      <c r="B171" s="242"/>
      <c r="C171" s="30"/>
      <c r="D171" s="30"/>
      <c r="E171" s="30"/>
      <c r="F171" s="30"/>
      <c r="G171" s="32"/>
      <c r="H171" s="32"/>
      <c r="I171" s="33"/>
      <c r="J171" s="34"/>
      <c r="K171" s="36">
        <f t="shared" si="7"/>
        <v>0</v>
      </c>
      <c r="L171" s="222"/>
      <c r="M171" s="34"/>
      <c r="N171" s="36">
        <f t="shared" si="8"/>
        <v>0</v>
      </c>
      <c r="O171" s="32"/>
      <c r="P171" s="36">
        <f t="shared" si="6"/>
        <v>0</v>
      </c>
    </row>
    <row r="172" spans="1:16" x14ac:dyDescent="0.25">
      <c r="A172" s="31"/>
      <c r="B172" s="242"/>
      <c r="C172" s="30"/>
      <c r="D172" s="30"/>
      <c r="E172" s="30"/>
      <c r="F172" s="30"/>
      <c r="G172" s="32"/>
      <c r="H172" s="32"/>
      <c r="I172" s="33"/>
      <c r="J172" s="34"/>
      <c r="K172" s="36">
        <f t="shared" si="7"/>
        <v>0</v>
      </c>
      <c r="L172" s="222"/>
      <c r="M172" s="34"/>
      <c r="N172" s="36">
        <f t="shared" si="8"/>
        <v>0</v>
      </c>
      <c r="O172" s="32"/>
      <c r="P172" s="36">
        <f t="shared" si="6"/>
        <v>0</v>
      </c>
    </row>
    <row r="173" spans="1:16" x14ac:dyDescent="0.25">
      <c r="A173" s="31"/>
      <c r="B173" s="242"/>
      <c r="C173" s="30"/>
      <c r="D173" s="30"/>
      <c r="E173" s="30"/>
      <c r="F173" s="30"/>
      <c r="G173" s="32"/>
      <c r="H173" s="32"/>
      <c r="I173" s="33"/>
      <c r="J173" s="34"/>
      <c r="K173" s="36">
        <f t="shared" si="7"/>
        <v>0</v>
      </c>
      <c r="L173" s="222"/>
      <c r="M173" s="34"/>
      <c r="N173" s="36">
        <f t="shared" si="8"/>
        <v>0</v>
      </c>
      <c r="O173" s="32"/>
      <c r="P173" s="36">
        <f t="shared" si="6"/>
        <v>0</v>
      </c>
    </row>
    <row r="174" spans="1:16" x14ac:dyDescent="0.25">
      <c r="A174" s="31"/>
      <c r="B174" s="242"/>
      <c r="C174" s="30"/>
      <c r="D174" s="30"/>
      <c r="E174" s="30"/>
      <c r="F174" s="30"/>
      <c r="G174" s="32"/>
      <c r="H174" s="32"/>
      <c r="I174" s="33"/>
      <c r="J174" s="34"/>
      <c r="K174" s="36">
        <f t="shared" si="7"/>
        <v>0</v>
      </c>
      <c r="L174" s="222"/>
      <c r="M174" s="34"/>
      <c r="N174" s="36">
        <f t="shared" si="8"/>
        <v>0</v>
      </c>
      <c r="O174" s="32"/>
      <c r="P174" s="36">
        <f t="shared" si="6"/>
        <v>0</v>
      </c>
    </row>
    <row r="175" spans="1:16" x14ac:dyDescent="0.25">
      <c r="A175" s="31"/>
      <c r="B175" s="242"/>
      <c r="C175" s="30"/>
      <c r="D175" s="30"/>
      <c r="E175" s="30"/>
      <c r="F175" s="30"/>
      <c r="G175" s="32"/>
      <c r="H175" s="32"/>
      <c r="I175" s="33"/>
      <c r="J175" s="34"/>
      <c r="K175" s="36">
        <f t="shared" si="7"/>
        <v>0</v>
      </c>
      <c r="L175" s="222"/>
      <c r="M175" s="34"/>
      <c r="N175" s="36">
        <f t="shared" si="8"/>
        <v>0</v>
      </c>
      <c r="O175" s="32"/>
      <c r="P175" s="36">
        <f t="shared" si="6"/>
        <v>0</v>
      </c>
    </row>
    <row r="176" spans="1:16" x14ac:dyDescent="0.25">
      <c r="A176" s="31"/>
      <c r="B176" s="242"/>
      <c r="C176" s="30"/>
      <c r="D176" s="30"/>
      <c r="E176" s="30"/>
      <c r="F176" s="30"/>
      <c r="G176" s="32"/>
      <c r="H176" s="32"/>
      <c r="I176" s="33"/>
      <c r="J176" s="34"/>
      <c r="K176" s="36">
        <f t="shared" si="7"/>
        <v>0</v>
      </c>
      <c r="L176" s="222"/>
      <c r="M176" s="34"/>
      <c r="N176" s="36">
        <f t="shared" si="8"/>
        <v>0</v>
      </c>
      <c r="O176" s="32"/>
      <c r="P176" s="36">
        <f t="shared" si="6"/>
        <v>0</v>
      </c>
    </row>
    <row r="177" spans="1:16" x14ac:dyDescent="0.25">
      <c r="A177" s="31"/>
      <c r="B177" s="242"/>
      <c r="C177" s="30"/>
      <c r="D177" s="30"/>
      <c r="E177" s="30"/>
      <c r="F177" s="30"/>
      <c r="G177" s="32"/>
      <c r="H177" s="32"/>
      <c r="I177" s="33"/>
      <c r="J177" s="34"/>
      <c r="K177" s="36">
        <f t="shared" si="7"/>
        <v>0</v>
      </c>
      <c r="L177" s="222"/>
      <c r="M177" s="34"/>
      <c r="N177" s="36">
        <f t="shared" si="8"/>
        <v>0</v>
      </c>
      <c r="O177" s="32"/>
      <c r="P177" s="36">
        <f t="shared" si="6"/>
        <v>0</v>
      </c>
    </row>
    <row r="178" spans="1:16" x14ac:dyDescent="0.25">
      <c r="A178" s="31"/>
      <c r="B178" s="242"/>
      <c r="C178" s="30"/>
      <c r="D178" s="30"/>
      <c r="E178" s="30"/>
      <c r="F178" s="30"/>
      <c r="G178" s="32"/>
      <c r="H178" s="32"/>
      <c r="I178" s="33"/>
      <c r="J178" s="34"/>
      <c r="K178" s="36">
        <f t="shared" si="7"/>
        <v>0</v>
      </c>
      <c r="L178" s="222"/>
      <c r="M178" s="34"/>
      <c r="N178" s="36">
        <f t="shared" si="8"/>
        <v>0</v>
      </c>
      <c r="O178" s="32"/>
      <c r="P178" s="36">
        <f t="shared" si="6"/>
        <v>0</v>
      </c>
    </row>
    <row r="179" spans="1:16" x14ac:dyDescent="0.25">
      <c r="A179" s="31"/>
      <c r="B179" s="242"/>
      <c r="C179" s="30"/>
      <c r="D179" s="30"/>
      <c r="E179" s="30"/>
      <c r="F179" s="30"/>
      <c r="G179" s="32"/>
      <c r="H179" s="32"/>
      <c r="I179" s="33"/>
      <c r="J179" s="34"/>
      <c r="K179" s="36">
        <f t="shared" si="7"/>
        <v>0</v>
      </c>
      <c r="L179" s="222"/>
      <c r="M179" s="34"/>
      <c r="N179" s="36">
        <f t="shared" si="8"/>
        <v>0</v>
      </c>
      <c r="O179" s="32"/>
      <c r="P179" s="36">
        <f t="shared" si="6"/>
        <v>0</v>
      </c>
    </row>
    <row r="180" spans="1:16" x14ac:dyDescent="0.25">
      <c r="A180" s="31"/>
      <c r="B180" s="242"/>
      <c r="C180" s="30"/>
      <c r="D180" s="30"/>
      <c r="E180" s="30"/>
      <c r="F180" s="30"/>
      <c r="G180" s="32"/>
      <c r="H180" s="32"/>
      <c r="I180" s="33"/>
      <c r="J180" s="34"/>
      <c r="K180" s="36">
        <f t="shared" si="7"/>
        <v>0</v>
      </c>
      <c r="L180" s="222"/>
      <c r="M180" s="34"/>
      <c r="N180" s="36">
        <f t="shared" si="8"/>
        <v>0</v>
      </c>
      <c r="O180" s="32"/>
      <c r="P180" s="36">
        <f t="shared" si="6"/>
        <v>0</v>
      </c>
    </row>
    <row r="181" spans="1:16" x14ac:dyDescent="0.25">
      <c r="A181" s="31"/>
      <c r="B181" s="242"/>
      <c r="C181" s="30"/>
      <c r="D181" s="30"/>
      <c r="E181" s="30"/>
      <c r="F181" s="30"/>
      <c r="G181" s="32"/>
      <c r="H181" s="32"/>
      <c r="I181" s="33"/>
      <c r="J181" s="34"/>
      <c r="K181" s="36">
        <f t="shared" si="7"/>
        <v>0</v>
      </c>
      <c r="L181" s="222"/>
      <c r="M181" s="34"/>
      <c r="N181" s="36">
        <f t="shared" si="8"/>
        <v>0</v>
      </c>
      <c r="O181" s="32"/>
      <c r="P181" s="36">
        <f t="shared" si="6"/>
        <v>0</v>
      </c>
    </row>
    <row r="182" spans="1:16" x14ac:dyDescent="0.25">
      <c r="A182" s="31"/>
      <c r="B182" s="242"/>
      <c r="C182" s="30"/>
      <c r="D182" s="30"/>
      <c r="E182" s="30"/>
      <c r="F182" s="30"/>
      <c r="G182" s="32"/>
      <c r="H182" s="32"/>
      <c r="I182" s="33"/>
      <c r="J182" s="34"/>
      <c r="K182" s="36">
        <f t="shared" si="7"/>
        <v>0</v>
      </c>
      <c r="L182" s="222"/>
      <c r="M182" s="34"/>
      <c r="N182" s="36">
        <f t="shared" si="8"/>
        <v>0</v>
      </c>
      <c r="O182" s="32"/>
      <c r="P182" s="36">
        <f t="shared" si="6"/>
        <v>0</v>
      </c>
    </row>
    <row r="183" spans="1:16" x14ac:dyDescent="0.25">
      <c r="A183" s="31"/>
      <c r="B183" s="242"/>
      <c r="C183" s="30"/>
      <c r="D183" s="30"/>
      <c r="E183" s="30"/>
      <c r="F183" s="30"/>
      <c r="G183" s="32"/>
      <c r="H183" s="32"/>
      <c r="I183" s="33"/>
      <c r="J183" s="34"/>
      <c r="K183" s="36">
        <f t="shared" si="7"/>
        <v>0</v>
      </c>
      <c r="L183" s="222"/>
      <c r="M183" s="34"/>
      <c r="N183" s="36">
        <f t="shared" si="8"/>
        <v>0</v>
      </c>
      <c r="O183" s="32"/>
      <c r="P183" s="36">
        <f t="shared" si="6"/>
        <v>0</v>
      </c>
    </row>
    <row r="184" spans="1:16" x14ac:dyDescent="0.25">
      <c r="A184" s="31"/>
      <c r="B184" s="242"/>
      <c r="C184" s="30"/>
      <c r="D184" s="30"/>
      <c r="E184" s="30"/>
      <c r="F184" s="30"/>
      <c r="G184" s="32"/>
      <c r="H184" s="32"/>
      <c r="I184" s="33"/>
      <c r="J184" s="34"/>
      <c r="K184" s="36">
        <f t="shared" si="7"/>
        <v>0</v>
      </c>
      <c r="L184" s="222"/>
      <c r="M184" s="34"/>
      <c r="N184" s="36">
        <f t="shared" si="8"/>
        <v>0</v>
      </c>
      <c r="O184" s="32"/>
      <c r="P184" s="36">
        <f t="shared" si="6"/>
        <v>0</v>
      </c>
    </row>
    <row r="185" spans="1:16" x14ac:dyDescent="0.25">
      <c r="A185" s="31"/>
      <c r="B185" s="242"/>
      <c r="C185" s="30"/>
      <c r="D185" s="30"/>
      <c r="E185" s="30"/>
      <c r="F185" s="30"/>
      <c r="G185" s="32"/>
      <c r="H185" s="32"/>
      <c r="I185" s="33"/>
      <c r="J185" s="34"/>
      <c r="K185" s="36">
        <f t="shared" si="7"/>
        <v>0</v>
      </c>
      <c r="L185" s="222"/>
      <c r="M185" s="34"/>
      <c r="N185" s="36">
        <f t="shared" si="8"/>
        <v>0</v>
      </c>
      <c r="O185" s="32"/>
      <c r="P185" s="36">
        <f t="shared" si="6"/>
        <v>0</v>
      </c>
    </row>
    <row r="186" spans="1:16" x14ac:dyDescent="0.25">
      <c r="A186" s="31"/>
      <c r="B186" s="242"/>
      <c r="C186" s="30"/>
      <c r="D186" s="30"/>
      <c r="E186" s="30"/>
      <c r="F186" s="30"/>
      <c r="G186" s="32"/>
      <c r="H186" s="32"/>
      <c r="I186" s="33"/>
      <c r="J186" s="34"/>
      <c r="K186" s="36">
        <f t="shared" si="7"/>
        <v>0</v>
      </c>
      <c r="L186" s="222"/>
      <c r="M186" s="34"/>
      <c r="N186" s="36">
        <f t="shared" si="8"/>
        <v>0</v>
      </c>
      <c r="O186" s="32"/>
      <c r="P186" s="36">
        <f t="shared" si="6"/>
        <v>0</v>
      </c>
    </row>
    <row r="187" spans="1:16" x14ac:dyDescent="0.25">
      <c r="A187" s="31"/>
      <c r="B187" s="242"/>
      <c r="C187" s="30"/>
      <c r="D187" s="30"/>
      <c r="E187" s="30"/>
      <c r="F187" s="30"/>
      <c r="G187" s="32"/>
      <c r="H187" s="32"/>
      <c r="I187" s="33"/>
      <c r="J187" s="34"/>
      <c r="K187" s="36">
        <f t="shared" si="7"/>
        <v>0</v>
      </c>
      <c r="L187" s="222"/>
      <c r="M187" s="34"/>
      <c r="N187" s="36">
        <f t="shared" si="8"/>
        <v>0</v>
      </c>
      <c r="O187" s="32"/>
      <c r="P187" s="36">
        <f t="shared" si="6"/>
        <v>0</v>
      </c>
    </row>
    <row r="188" spans="1:16" x14ac:dyDescent="0.25">
      <c r="A188" s="31"/>
      <c r="B188" s="242"/>
      <c r="C188" s="30"/>
      <c r="D188" s="30"/>
      <c r="E188" s="30"/>
      <c r="F188" s="30"/>
      <c r="G188" s="32"/>
      <c r="H188" s="32"/>
      <c r="I188" s="33"/>
      <c r="J188" s="34"/>
      <c r="K188" s="36">
        <f t="shared" si="7"/>
        <v>0</v>
      </c>
      <c r="L188" s="222"/>
      <c r="M188" s="34"/>
      <c r="N188" s="36">
        <f t="shared" si="8"/>
        <v>0</v>
      </c>
      <c r="O188" s="32"/>
      <c r="P188" s="36">
        <f t="shared" si="6"/>
        <v>0</v>
      </c>
    </row>
    <row r="189" spans="1:16" x14ac:dyDescent="0.25">
      <c r="A189" s="31"/>
      <c r="B189" s="242"/>
      <c r="C189" s="30"/>
      <c r="D189" s="30"/>
      <c r="E189" s="30"/>
      <c r="F189" s="30"/>
      <c r="G189" s="32"/>
      <c r="H189" s="32"/>
      <c r="I189" s="33"/>
      <c r="J189" s="34"/>
      <c r="K189" s="36">
        <f t="shared" si="7"/>
        <v>0</v>
      </c>
      <c r="L189" s="222"/>
      <c r="M189" s="34"/>
      <c r="N189" s="36">
        <f t="shared" si="8"/>
        <v>0</v>
      </c>
      <c r="O189" s="32"/>
      <c r="P189" s="36">
        <f t="shared" si="6"/>
        <v>0</v>
      </c>
    </row>
    <row r="190" spans="1:16" x14ac:dyDescent="0.25">
      <c r="A190" s="31"/>
      <c r="B190" s="242"/>
      <c r="C190" s="30"/>
      <c r="D190" s="30"/>
      <c r="E190" s="30"/>
      <c r="F190" s="30"/>
      <c r="G190" s="32"/>
      <c r="H190" s="32"/>
      <c r="I190" s="33"/>
      <c r="J190" s="34"/>
      <c r="K190" s="36">
        <f t="shared" si="7"/>
        <v>0</v>
      </c>
      <c r="L190" s="222"/>
      <c r="M190" s="34"/>
      <c r="N190" s="36">
        <f t="shared" si="8"/>
        <v>0</v>
      </c>
      <c r="O190" s="32"/>
      <c r="P190" s="36">
        <f t="shared" si="6"/>
        <v>0</v>
      </c>
    </row>
    <row r="191" spans="1:16" x14ac:dyDescent="0.25">
      <c r="A191" s="31"/>
      <c r="B191" s="242"/>
      <c r="C191" s="30"/>
      <c r="D191" s="30"/>
      <c r="E191" s="30"/>
      <c r="F191" s="30"/>
      <c r="G191" s="32"/>
      <c r="H191" s="32"/>
      <c r="I191" s="33"/>
      <c r="J191" s="34"/>
      <c r="K191" s="36">
        <f t="shared" si="7"/>
        <v>0</v>
      </c>
      <c r="L191" s="222"/>
      <c r="M191" s="34"/>
      <c r="N191" s="36">
        <f t="shared" si="8"/>
        <v>0</v>
      </c>
      <c r="O191" s="32"/>
      <c r="P191" s="36">
        <f t="shared" si="6"/>
        <v>0</v>
      </c>
    </row>
    <row r="192" spans="1:16" x14ac:dyDescent="0.25">
      <c r="A192" s="31"/>
      <c r="B192" s="242"/>
      <c r="C192" s="30"/>
      <c r="D192" s="30"/>
      <c r="E192" s="30"/>
      <c r="F192" s="30"/>
      <c r="G192" s="32"/>
      <c r="H192" s="32"/>
      <c r="I192" s="33"/>
      <c r="J192" s="34"/>
      <c r="K192" s="36">
        <f t="shared" si="7"/>
        <v>0</v>
      </c>
      <c r="L192" s="222"/>
      <c r="M192" s="34"/>
      <c r="N192" s="36">
        <f t="shared" si="8"/>
        <v>0</v>
      </c>
      <c r="O192" s="32"/>
      <c r="P192" s="36">
        <f t="shared" si="6"/>
        <v>0</v>
      </c>
    </row>
    <row r="193" spans="1:16" x14ac:dyDescent="0.25">
      <c r="A193" s="31"/>
      <c r="B193" s="242"/>
      <c r="C193" s="30"/>
      <c r="D193" s="30"/>
      <c r="E193" s="30"/>
      <c r="F193" s="30"/>
      <c r="G193" s="32"/>
      <c r="H193" s="32"/>
      <c r="I193" s="33"/>
      <c r="J193" s="34"/>
      <c r="K193" s="36">
        <f t="shared" si="7"/>
        <v>0</v>
      </c>
      <c r="L193" s="222"/>
      <c r="M193" s="34"/>
      <c r="N193" s="36">
        <f t="shared" si="8"/>
        <v>0</v>
      </c>
      <c r="O193" s="32"/>
      <c r="P193" s="36">
        <f t="shared" si="6"/>
        <v>0</v>
      </c>
    </row>
    <row r="194" spans="1:16" x14ac:dyDescent="0.25">
      <c r="A194" s="31"/>
      <c r="B194" s="242"/>
      <c r="C194" s="30"/>
      <c r="D194" s="30"/>
      <c r="E194" s="30"/>
      <c r="F194" s="30"/>
      <c r="G194" s="32"/>
      <c r="H194" s="32"/>
      <c r="I194" s="33"/>
      <c r="J194" s="34"/>
      <c r="K194" s="36">
        <f t="shared" si="7"/>
        <v>0</v>
      </c>
      <c r="L194" s="222"/>
      <c r="M194" s="34"/>
      <c r="N194" s="36">
        <f t="shared" si="8"/>
        <v>0</v>
      </c>
      <c r="O194" s="32"/>
      <c r="P194" s="36">
        <f t="shared" si="6"/>
        <v>0</v>
      </c>
    </row>
    <row r="195" spans="1:16" x14ac:dyDescent="0.25">
      <c r="A195" s="31"/>
      <c r="B195" s="242"/>
      <c r="C195" s="30"/>
      <c r="D195" s="30"/>
      <c r="E195" s="30"/>
      <c r="F195" s="30"/>
      <c r="G195" s="32"/>
      <c r="H195" s="32"/>
      <c r="I195" s="33"/>
      <c r="J195" s="34"/>
      <c r="K195" s="36">
        <f t="shared" si="7"/>
        <v>0</v>
      </c>
      <c r="L195" s="222"/>
      <c r="M195" s="34"/>
      <c r="N195" s="36">
        <f t="shared" si="8"/>
        <v>0</v>
      </c>
      <c r="O195" s="32"/>
      <c r="P195" s="36">
        <f t="shared" si="6"/>
        <v>0</v>
      </c>
    </row>
    <row r="196" spans="1:16" x14ac:dyDescent="0.25">
      <c r="A196" s="31"/>
      <c r="B196" s="242"/>
      <c r="C196" s="30"/>
      <c r="D196" s="30"/>
      <c r="E196" s="30"/>
      <c r="F196" s="30"/>
      <c r="G196" s="32"/>
      <c r="H196" s="32"/>
      <c r="I196" s="33"/>
      <c r="J196" s="34"/>
      <c r="K196" s="36">
        <f t="shared" si="7"/>
        <v>0</v>
      </c>
      <c r="L196" s="222"/>
      <c r="M196" s="34"/>
      <c r="N196" s="36">
        <f t="shared" si="8"/>
        <v>0</v>
      </c>
      <c r="O196" s="32"/>
      <c r="P196" s="36">
        <f t="shared" ref="P196:P200" si="9">N196-O196</f>
        <v>0</v>
      </c>
    </row>
    <row r="197" spans="1:16" x14ac:dyDescent="0.25">
      <c r="A197" s="31"/>
      <c r="B197" s="242"/>
      <c r="C197" s="30"/>
      <c r="D197" s="30"/>
      <c r="E197" s="30"/>
      <c r="F197" s="30"/>
      <c r="G197" s="32"/>
      <c r="H197" s="32"/>
      <c r="I197" s="33"/>
      <c r="J197" s="34"/>
      <c r="K197" s="36">
        <f t="shared" ref="K197:K200" si="10">IF(J197="",(G197+H197),((G197+H197)/J197))</f>
        <v>0</v>
      </c>
      <c r="L197" s="222"/>
      <c r="M197" s="34"/>
      <c r="N197" s="36">
        <f t="shared" ref="N197:N200" si="11">IF(M197&gt;0,(G197+H197)/M197,K197)</f>
        <v>0</v>
      </c>
      <c r="O197" s="32"/>
      <c r="P197" s="36">
        <f t="shared" si="9"/>
        <v>0</v>
      </c>
    </row>
    <row r="198" spans="1:16" x14ac:dyDescent="0.25">
      <c r="A198" s="31"/>
      <c r="B198" s="242"/>
      <c r="C198" s="30"/>
      <c r="D198" s="30"/>
      <c r="E198" s="30"/>
      <c r="F198" s="30"/>
      <c r="G198" s="32"/>
      <c r="H198" s="32"/>
      <c r="I198" s="33"/>
      <c r="J198" s="34"/>
      <c r="K198" s="36">
        <f t="shared" si="10"/>
        <v>0</v>
      </c>
      <c r="L198" s="222"/>
      <c r="M198" s="34"/>
      <c r="N198" s="36">
        <f t="shared" si="11"/>
        <v>0</v>
      </c>
      <c r="O198" s="32"/>
      <c r="P198" s="36">
        <f t="shared" si="9"/>
        <v>0</v>
      </c>
    </row>
    <row r="199" spans="1:16" x14ac:dyDescent="0.25">
      <c r="A199" s="31"/>
      <c r="B199" s="242"/>
      <c r="C199" s="30"/>
      <c r="D199" s="30"/>
      <c r="E199" s="30"/>
      <c r="F199" s="30"/>
      <c r="G199" s="32"/>
      <c r="H199" s="32"/>
      <c r="I199" s="33"/>
      <c r="J199" s="34"/>
      <c r="K199" s="36">
        <f t="shared" si="10"/>
        <v>0</v>
      </c>
      <c r="L199" s="222"/>
      <c r="M199" s="34"/>
      <c r="N199" s="36">
        <f t="shared" si="11"/>
        <v>0</v>
      </c>
      <c r="O199" s="32"/>
      <c r="P199" s="36">
        <f t="shared" si="9"/>
        <v>0</v>
      </c>
    </row>
    <row r="200" spans="1:16" ht="15.75" thickBot="1" x14ac:dyDescent="0.3">
      <c r="A200" s="31"/>
      <c r="B200" s="242"/>
      <c r="C200" s="30"/>
      <c r="D200" s="30"/>
      <c r="E200" s="30"/>
      <c r="F200" s="30"/>
      <c r="G200" s="32"/>
      <c r="H200" s="32"/>
      <c r="I200" s="33"/>
      <c r="J200" s="34"/>
      <c r="K200" s="36">
        <f t="shared" si="10"/>
        <v>0</v>
      </c>
      <c r="L200" s="222"/>
      <c r="M200" s="34"/>
      <c r="N200" s="36">
        <f t="shared" si="11"/>
        <v>0</v>
      </c>
      <c r="O200" s="223"/>
      <c r="P200" s="39">
        <f t="shared" si="9"/>
        <v>0</v>
      </c>
    </row>
    <row r="201" spans="1:16" s="89" customFormat="1" ht="16.5" thickBot="1" x14ac:dyDescent="0.3">
      <c r="A201" s="92"/>
      <c r="B201" s="105"/>
      <c r="C201" s="90"/>
      <c r="D201" s="90"/>
      <c r="E201" s="90"/>
      <c r="F201" s="90"/>
      <c r="G201" s="91"/>
      <c r="H201" s="91"/>
      <c r="J201" s="26" t="s">
        <v>73</v>
      </c>
      <c r="K201" s="50">
        <f>SUM(K4:K200)</f>
        <v>0</v>
      </c>
      <c r="L201" s="25"/>
      <c r="M201" s="26"/>
      <c r="N201" s="52">
        <f>SUM(N4:N200)</f>
        <v>0</v>
      </c>
      <c r="O201" s="28">
        <f>SUM(O4:O200)</f>
        <v>0</v>
      </c>
      <c r="P201" s="29">
        <f>SUM(P4:P200)</f>
        <v>0</v>
      </c>
    </row>
  </sheetData>
  <sheetProtection password="C4AC" sheet="1" objects="1" scenarios="1"/>
  <customSheetViews>
    <customSheetView guid="{93EF45B0-20D0-404F-AB5B-591FC262FEE6}" hiddenColumns="1" topLeftCell="E1">
      <selection activeCell="G4" sqref="G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01"/>
  <sheetViews>
    <sheetView workbookViewId="0">
      <selection activeCell="L1" sqref="L1:O1048576"/>
    </sheetView>
  </sheetViews>
  <sheetFormatPr defaultColWidth="8.85546875" defaultRowHeight="15" x14ac:dyDescent="0.25"/>
  <cols>
    <col min="1" max="1" width="10.42578125" style="41" customWidth="1"/>
    <col min="2" max="2" width="16.28515625" style="103" customWidth="1"/>
    <col min="3" max="3" width="34.28515625" style="40" customWidth="1"/>
    <col min="4" max="4" width="18.7109375" style="40" customWidth="1"/>
    <col min="5" max="5" width="31.42578125" style="40" customWidth="1"/>
    <col min="6" max="7" width="16" style="42" customWidth="1"/>
    <col min="8" max="8" width="9.7109375" style="43" customWidth="1"/>
    <col min="9" max="9" width="17.28515625" style="102" customWidth="1"/>
    <col min="10" max="10" width="16.7109375" style="42" customWidth="1"/>
    <col min="11" max="11" width="15.85546875" style="55" customWidth="1"/>
    <col min="12" max="12" width="23.42578125" style="54" hidden="1" customWidth="1"/>
    <col min="13" max="13" width="16.140625" style="42" hidden="1" customWidth="1"/>
    <col min="14" max="14" width="11.7109375" style="42" hidden="1" customWidth="1"/>
    <col min="15" max="15" width="13.28515625" style="42" hidden="1" customWidth="1"/>
    <col min="16" max="16384" width="8.85546875" style="43"/>
  </cols>
  <sheetData>
    <row r="1" spans="1:15" x14ac:dyDescent="0.25">
      <c r="A1" s="104" t="s">
        <v>60</v>
      </c>
    </row>
    <row r="3" spans="1:15" ht="60" x14ac:dyDescent="0.25">
      <c r="A3" s="73" t="s">
        <v>20</v>
      </c>
      <c r="B3" s="73" t="s">
        <v>14</v>
      </c>
      <c r="C3" s="72" t="s">
        <v>37</v>
      </c>
      <c r="D3" s="72" t="s">
        <v>42</v>
      </c>
      <c r="E3" s="72" t="s">
        <v>43</v>
      </c>
      <c r="F3" s="74" t="s">
        <v>137</v>
      </c>
      <c r="G3" s="74" t="s">
        <v>135</v>
      </c>
      <c r="H3" s="72" t="s">
        <v>7</v>
      </c>
      <c r="I3" s="75" t="s">
        <v>8</v>
      </c>
      <c r="J3" s="63" t="s">
        <v>113</v>
      </c>
      <c r="K3" s="76" t="s">
        <v>114</v>
      </c>
      <c r="L3" s="69" t="s">
        <v>10</v>
      </c>
      <c r="M3" s="70" t="s">
        <v>115</v>
      </c>
      <c r="N3" s="79" t="s">
        <v>104</v>
      </c>
      <c r="O3" s="79" t="s">
        <v>31</v>
      </c>
    </row>
    <row r="4" spans="1:15" x14ac:dyDescent="0.25">
      <c r="A4" s="31"/>
      <c r="B4" s="242"/>
      <c r="C4" s="30"/>
      <c r="D4" s="30"/>
      <c r="E4" s="30"/>
      <c r="F4" s="32"/>
      <c r="G4" s="32"/>
      <c r="H4" s="33"/>
      <c r="I4" s="243"/>
      <c r="J4" s="36">
        <f>IF(I4="",F4+G4,(F4+G4)/I4)</f>
        <v>0</v>
      </c>
      <c r="K4" s="222"/>
      <c r="L4" s="34"/>
      <c r="M4" s="36">
        <f>IF(L4&gt;0,(F4+G4)/L4,J4)</f>
        <v>0</v>
      </c>
      <c r="N4" s="32"/>
      <c r="O4" s="36">
        <f t="shared" ref="O4:O67" si="0">M4-N4</f>
        <v>0</v>
      </c>
    </row>
    <row r="5" spans="1:15" x14ac:dyDescent="0.25">
      <c r="A5" s="31"/>
      <c r="B5" s="242"/>
      <c r="C5" s="30"/>
      <c r="D5" s="30"/>
      <c r="E5" s="30"/>
      <c r="F5" s="32"/>
      <c r="G5" s="32"/>
      <c r="H5" s="33"/>
      <c r="I5" s="243"/>
      <c r="J5" s="36">
        <f t="shared" ref="J5:J68" si="1">IF(I5="",F5+G5,(F5+G5)/I5)</f>
        <v>0</v>
      </c>
      <c r="K5" s="222"/>
      <c r="L5" s="34"/>
      <c r="M5" s="36">
        <f t="shared" ref="M5:M68" si="2">IF(L5&gt;0,(F5+G5)/L5,J5)</f>
        <v>0</v>
      </c>
      <c r="N5" s="32"/>
      <c r="O5" s="36">
        <f t="shared" si="0"/>
        <v>0</v>
      </c>
    </row>
    <row r="6" spans="1:15" x14ac:dyDescent="0.25">
      <c r="A6" s="31"/>
      <c r="B6" s="242"/>
      <c r="C6" s="30"/>
      <c r="D6" s="30"/>
      <c r="E6" s="30"/>
      <c r="F6" s="32"/>
      <c r="G6" s="32"/>
      <c r="H6" s="33"/>
      <c r="I6" s="243"/>
      <c r="J6" s="36">
        <f t="shared" si="1"/>
        <v>0</v>
      </c>
      <c r="K6" s="222"/>
      <c r="L6" s="34"/>
      <c r="M6" s="36">
        <f t="shared" si="2"/>
        <v>0</v>
      </c>
      <c r="N6" s="32"/>
      <c r="O6" s="36">
        <f t="shared" si="0"/>
        <v>0</v>
      </c>
    </row>
    <row r="7" spans="1:15" x14ac:dyDescent="0.25">
      <c r="A7" s="31"/>
      <c r="B7" s="242"/>
      <c r="C7" s="30"/>
      <c r="D7" s="30"/>
      <c r="E7" s="30"/>
      <c r="F7" s="32"/>
      <c r="G7" s="32"/>
      <c r="H7" s="33"/>
      <c r="I7" s="243"/>
      <c r="J7" s="36">
        <f t="shared" si="1"/>
        <v>0</v>
      </c>
      <c r="K7" s="222"/>
      <c r="L7" s="34"/>
      <c r="M7" s="36">
        <f t="shared" si="2"/>
        <v>0</v>
      </c>
      <c r="N7" s="32"/>
      <c r="O7" s="36">
        <f t="shared" si="0"/>
        <v>0</v>
      </c>
    </row>
    <row r="8" spans="1:15" x14ac:dyDescent="0.25">
      <c r="A8" s="31"/>
      <c r="B8" s="242"/>
      <c r="C8" s="30"/>
      <c r="D8" s="30"/>
      <c r="E8" s="30"/>
      <c r="F8" s="32"/>
      <c r="G8" s="32"/>
      <c r="H8" s="33"/>
      <c r="I8" s="243"/>
      <c r="J8" s="36">
        <f t="shared" si="1"/>
        <v>0</v>
      </c>
      <c r="K8" s="222"/>
      <c r="L8" s="34"/>
      <c r="M8" s="36">
        <f t="shared" si="2"/>
        <v>0</v>
      </c>
      <c r="N8" s="32"/>
      <c r="O8" s="36">
        <f t="shared" si="0"/>
        <v>0</v>
      </c>
    </row>
    <row r="9" spans="1:15" x14ac:dyDescent="0.25">
      <c r="A9" s="31"/>
      <c r="B9" s="242"/>
      <c r="C9" s="30"/>
      <c r="D9" s="30"/>
      <c r="E9" s="30"/>
      <c r="F9" s="32"/>
      <c r="G9" s="32"/>
      <c r="H9" s="33"/>
      <c r="I9" s="243"/>
      <c r="J9" s="36">
        <f t="shared" si="1"/>
        <v>0</v>
      </c>
      <c r="K9" s="222"/>
      <c r="L9" s="34"/>
      <c r="M9" s="36">
        <f t="shared" si="2"/>
        <v>0</v>
      </c>
      <c r="N9" s="32"/>
      <c r="O9" s="36">
        <f t="shared" si="0"/>
        <v>0</v>
      </c>
    </row>
    <row r="10" spans="1:15" x14ac:dyDescent="0.25">
      <c r="A10" s="31"/>
      <c r="B10" s="242"/>
      <c r="C10" s="30"/>
      <c r="D10" s="30"/>
      <c r="E10" s="30"/>
      <c r="F10" s="32"/>
      <c r="G10" s="32"/>
      <c r="H10" s="33"/>
      <c r="I10" s="243"/>
      <c r="J10" s="36">
        <f t="shared" si="1"/>
        <v>0</v>
      </c>
      <c r="K10" s="222"/>
      <c r="L10" s="34"/>
      <c r="M10" s="36">
        <f t="shared" si="2"/>
        <v>0</v>
      </c>
      <c r="N10" s="32"/>
      <c r="O10" s="36">
        <f t="shared" si="0"/>
        <v>0</v>
      </c>
    </row>
    <row r="11" spans="1:15" x14ac:dyDescent="0.25">
      <c r="A11" s="31"/>
      <c r="B11" s="242"/>
      <c r="C11" s="30"/>
      <c r="D11" s="30"/>
      <c r="E11" s="30"/>
      <c r="F11" s="32"/>
      <c r="G11" s="32"/>
      <c r="H11" s="33"/>
      <c r="I11" s="243"/>
      <c r="J11" s="36">
        <f t="shared" si="1"/>
        <v>0</v>
      </c>
      <c r="K11" s="222"/>
      <c r="L11" s="34"/>
      <c r="M11" s="36">
        <f t="shared" si="2"/>
        <v>0</v>
      </c>
      <c r="N11" s="32"/>
      <c r="O11" s="36">
        <f t="shared" si="0"/>
        <v>0</v>
      </c>
    </row>
    <row r="12" spans="1:15" x14ac:dyDescent="0.25">
      <c r="A12" s="31"/>
      <c r="B12" s="242"/>
      <c r="C12" s="30"/>
      <c r="D12" s="30"/>
      <c r="E12" s="30"/>
      <c r="F12" s="32"/>
      <c r="G12" s="32"/>
      <c r="H12" s="33"/>
      <c r="I12" s="243"/>
      <c r="J12" s="36">
        <f t="shared" si="1"/>
        <v>0</v>
      </c>
      <c r="K12" s="222"/>
      <c r="L12" s="34"/>
      <c r="M12" s="36">
        <f t="shared" si="2"/>
        <v>0</v>
      </c>
      <c r="N12" s="32"/>
      <c r="O12" s="36">
        <f t="shared" si="0"/>
        <v>0</v>
      </c>
    </row>
    <row r="13" spans="1:15" x14ac:dyDescent="0.25">
      <c r="A13" s="31"/>
      <c r="B13" s="242"/>
      <c r="C13" s="30"/>
      <c r="D13" s="30"/>
      <c r="E13" s="30"/>
      <c r="F13" s="32"/>
      <c r="G13" s="32"/>
      <c r="H13" s="33"/>
      <c r="I13" s="243"/>
      <c r="J13" s="36">
        <f t="shared" si="1"/>
        <v>0</v>
      </c>
      <c r="K13" s="222"/>
      <c r="L13" s="34"/>
      <c r="M13" s="36">
        <f t="shared" si="2"/>
        <v>0</v>
      </c>
      <c r="N13" s="32"/>
      <c r="O13" s="36">
        <f t="shared" si="0"/>
        <v>0</v>
      </c>
    </row>
    <row r="14" spans="1:15" x14ac:dyDescent="0.25">
      <c r="A14" s="31"/>
      <c r="B14" s="242"/>
      <c r="C14" s="30"/>
      <c r="D14" s="30"/>
      <c r="E14" s="30"/>
      <c r="F14" s="32"/>
      <c r="G14" s="32"/>
      <c r="H14" s="33"/>
      <c r="I14" s="243"/>
      <c r="J14" s="36">
        <f t="shared" si="1"/>
        <v>0</v>
      </c>
      <c r="K14" s="222"/>
      <c r="L14" s="34"/>
      <c r="M14" s="36">
        <f t="shared" si="2"/>
        <v>0</v>
      </c>
      <c r="N14" s="32"/>
      <c r="O14" s="36">
        <f t="shared" si="0"/>
        <v>0</v>
      </c>
    </row>
    <row r="15" spans="1:15" x14ac:dyDescent="0.25">
      <c r="A15" s="31"/>
      <c r="B15" s="242"/>
      <c r="C15" s="30"/>
      <c r="D15" s="30"/>
      <c r="E15" s="30"/>
      <c r="F15" s="32"/>
      <c r="G15" s="32"/>
      <c r="H15" s="33"/>
      <c r="I15" s="243"/>
      <c r="J15" s="36">
        <f t="shared" si="1"/>
        <v>0</v>
      </c>
      <c r="K15" s="222"/>
      <c r="L15" s="34"/>
      <c r="M15" s="36">
        <f t="shared" si="2"/>
        <v>0</v>
      </c>
      <c r="N15" s="32"/>
      <c r="O15" s="36">
        <f t="shared" si="0"/>
        <v>0</v>
      </c>
    </row>
    <row r="16" spans="1:15" x14ac:dyDescent="0.25">
      <c r="A16" s="31"/>
      <c r="B16" s="242"/>
      <c r="C16" s="30"/>
      <c r="D16" s="30"/>
      <c r="E16" s="30"/>
      <c r="F16" s="32"/>
      <c r="G16" s="32"/>
      <c r="H16" s="33"/>
      <c r="I16" s="243"/>
      <c r="J16" s="36">
        <f t="shared" si="1"/>
        <v>0</v>
      </c>
      <c r="K16" s="222"/>
      <c r="L16" s="34"/>
      <c r="M16" s="36">
        <f t="shared" si="2"/>
        <v>0</v>
      </c>
      <c r="N16" s="32"/>
      <c r="O16" s="36">
        <f t="shared" si="0"/>
        <v>0</v>
      </c>
    </row>
    <row r="17" spans="1:15" x14ac:dyDescent="0.25">
      <c r="A17" s="31"/>
      <c r="B17" s="242"/>
      <c r="C17" s="30"/>
      <c r="D17" s="30"/>
      <c r="E17" s="30"/>
      <c r="F17" s="32"/>
      <c r="G17" s="32"/>
      <c r="H17" s="33"/>
      <c r="I17" s="243"/>
      <c r="J17" s="36">
        <f t="shared" si="1"/>
        <v>0</v>
      </c>
      <c r="K17" s="222"/>
      <c r="L17" s="34"/>
      <c r="M17" s="36">
        <f t="shared" si="2"/>
        <v>0</v>
      </c>
      <c r="N17" s="32"/>
      <c r="O17" s="36">
        <f t="shared" si="0"/>
        <v>0</v>
      </c>
    </row>
    <row r="18" spans="1:15" x14ac:dyDescent="0.25">
      <c r="A18" s="31"/>
      <c r="B18" s="242"/>
      <c r="C18" s="30"/>
      <c r="D18" s="30"/>
      <c r="E18" s="30"/>
      <c r="F18" s="32"/>
      <c r="G18" s="32"/>
      <c r="H18" s="33"/>
      <c r="I18" s="243"/>
      <c r="J18" s="36">
        <f t="shared" si="1"/>
        <v>0</v>
      </c>
      <c r="K18" s="222"/>
      <c r="L18" s="34"/>
      <c r="M18" s="36">
        <f t="shared" si="2"/>
        <v>0</v>
      </c>
      <c r="N18" s="32"/>
      <c r="O18" s="36">
        <f t="shared" si="0"/>
        <v>0</v>
      </c>
    </row>
    <row r="19" spans="1:15" x14ac:dyDescent="0.25">
      <c r="A19" s="31"/>
      <c r="B19" s="242"/>
      <c r="C19" s="30"/>
      <c r="D19" s="30"/>
      <c r="E19" s="30"/>
      <c r="F19" s="32"/>
      <c r="G19" s="32"/>
      <c r="H19" s="33"/>
      <c r="I19" s="243"/>
      <c r="J19" s="36">
        <f t="shared" si="1"/>
        <v>0</v>
      </c>
      <c r="K19" s="222"/>
      <c r="L19" s="34"/>
      <c r="M19" s="36">
        <f t="shared" si="2"/>
        <v>0</v>
      </c>
      <c r="N19" s="32"/>
      <c r="O19" s="36">
        <f t="shared" si="0"/>
        <v>0</v>
      </c>
    </row>
    <row r="20" spans="1:15" x14ac:dyDescent="0.25">
      <c r="A20" s="31"/>
      <c r="B20" s="242"/>
      <c r="C20" s="30"/>
      <c r="D20" s="30"/>
      <c r="E20" s="30"/>
      <c r="F20" s="32"/>
      <c r="G20" s="32"/>
      <c r="H20" s="33"/>
      <c r="I20" s="243"/>
      <c r="J20" s="36">
        <f t="shared" si="1"/>
        <v>0</v>
      </c>
      <c r="K20" s="222"/>
      <c r="L20" s="34"/>
      <c r="M20" s="36">
        <f t="shared" si="2"/>
        <v>0</v>
      </c>
      <c r="N20" s="32"/>
      <c r="O20" s="36">
        <f t="shared" si="0"/>
        <v>0</v>
      </c>
    </row>
    <row r="21" spans="1:15" x14ac:dyDescent="0.25">
      <c r="A21" s="31"/>
      <c r="B21" s="242"/>
      <c r="C21" s="30"/>
      <c r="D21" s="30"/>
      <c r="E21" s="30"/>
      <c r="F21" s="32"/>
      <c r="G21" s="32"/>
      <c r="H21" s="33"/>
      <c r="I21" s="243"/>
      <c r="J21" s="36">
        <f t="shared" si="1"/>
        <v>0</v>
      </c>
      <c r="K21" s="222"/>
      <c r="L21" s="34"/>
      <c r="M21" s="36">
        <f t="shared" si="2"/>
        <v>0</v>
      </c>
      <c r="N21" s="32"/>
      <c r="O21" s="36">
        <f t="shared" si="0"/>
        <v>0</v>
      </c>
    </row>
    <row r="22" spans="1:15" x14ac:dyDescent="0.25">
      <c r="A22" s="31"/>
      <c r="B22" s="242"/>
      <c r="C22" s="30"/>
      <c r="D22" s="30"/>
      <c r="E22" s="30"/>
      <c r="F22" s="32"/>
      <c r="G22" s="32"/>
      <c r="H22" s="33"/>
      <c r="I22" s="243"/>
      <c r="J22" s="36">
        <f t="shared" si="1"/>
        <v>0</v>
      </c>
      <c r="K22" s="222"/>
      <c r="L22" s="34"/>
      <c r="M22" s="36">
        <f t="shared" si="2"/>
        <v>0</v>
      </c>
      <c r="N22" s="32"/>
      <c r="O22" s="36">
        <f t="shared" si="0"/>
        <v>0</v>
      </c>
    </row>
    <row r="23" spans="1:15" x14ac:dyDescent="0.25">
      <c r="A23" s="31"/>
      <c r="B23" s="242"/>
      <c r="C23" s="30"/>
      <c r="D23" s="30"/>
      <c r="E23" s="30"/>
      <c r="F23" s="32"/>
      <c r="G23" s="32"/>
      <c r="H23" s="33"/>
      <c r="I23" s="243"/>
      <c r="J23" s="36">
        <f t="shared" si="1"/>
        <v>0</v>
      </c>
      <c r="K23" s="222"/>
      <c r="L23" s="34"/>
      <c r="M23" s="36">
        <f t="shared" si="2"/>
        <v>0</v>
      </c>
      <c r="N23" s="32"/>
      <c r="O23" s="36">
        <f t="shared" si="0"/>
        <v>0</v>
      </c>
    </row>
    <row r="24" spans="1:15" x14ac:dyDescent="0.25">
      <c r="A24" s="31"/>
      <c r="B24" s="242"/>
      <c r="C24" s="30"/>
      <c r="D24" s="30"/>
      <c r="E24" s="30"/>
      <c r="F24" s="32"/>
      <c r="G24" s="32"/>
      <c r="H24" s="33"/>
      <c r="I24" s="243"/>
      <c r="J24" s="36">
        <f t="shared" si="1"/>
        <v>0</v>
      </c>
      <c r="K24" s="222"/>
      <c r="L24" s="34"/>
      <c r="M24" s="36">
        <f t="shared" si="2"/>
        <v>0</v>
      </c>
      <c r="N24" s="32"/>
      <c r="O24" s="36">
        <f t="shared" si="0"/>
        <v>0</v>
      </c>
    </row>
    <row r="25" spans="1:15" x14ac:dyDescent="0.25">
      <c r="A25" s="31"/>
      <c r="B25" s="242"/>
      <c r="C25" s="30"/>
      <c r="D25" s="30"/>
      <c r="E25" s="30"/>
      <c r="F25" s="32"/>
      <c r="G25" s="32"/>
      <c r="H25" s="33"/>
      <c r="I25" s="243"/>
      <c r="J25" s="36">
        <f t="shared" si="1"/>
        <v>0</v>
      </c>
      <c r="K25" s="222"/>
      <c r="L25" s="34"/>
      <c r="M25" s="36">
        <f t="shared" si="2"/>
        <v>0</v>
      </c>
      <c r="N25" s="32"/>
      <c r="O25" s="36">
        <f t="shared" si="0"/>
        <v>0</v>
      </c>
    </row>
    <row r="26" spans="1:15" x14ac:dyDescent="0.25">
      <c r="A26" s="31"/>
      <c r="B26" s="242"/>
      <c r="C26" s="30"/>
      <c r="D26" s="30"/>
      <c r="E26" s="30"/>
      <c r="F26" s="32"/>
      <c r="G26" s="32"/>
      <c r="H26" s="33"/>
      <c r="I26" s="243"/>
      <c r="J26" s="36">
        <f t="shared" si="1"/>
        <v>0</v>
      </c>
      <c r="K26" s="222"/>
      <c r="L26" s="34"/>
      <c r="M26" s="36">
        <f t="shared" si="2"/>
        <v>0</v>
      </c>
      <c r="N26" s="32"/>
      <c r="O26" s="36">
        <f t="shared" si="0"/>
        <v>0</v>
      </c>
    </row>
    <row r="27" spans="1:15" x14ac:dyDescent="0.25">
      <c r="A27" s="31"/>
      <c r="B27" s="242"/>
      <c r="C27" s="30"/>
      <c r="D27" s="30"/>
      <c r="E27" s="30"/>
      <c r="F27" s="32"/>
      <c r="G27" s="32"/>
      <c r="H27" s="33"/>
      <c r="I27" s="243"/>
      <c r="J27" s="36">
        <f t="shared" si="1"/>
        <v>0</v>
      </c>
      <c r="K27" s="222"/>
      <c r="L27" s="34"/>
      <c r="M27" s="36">
        <f t="shared" si="2"/>
        <v>0</v>
      </c>
      <c r="N27" s="32"/>
      <c r="O27" s="36">
        <f t="shared" si="0"/>
        <v>0</v>
      </c>
    </row>
    <row r="28" spans="1:15" x14ac:dyDescent="0.25">
      <c r="A28" s="31"/>
      <c r="B28" s="242"/>
      <c r="C28" s="30"/>
      <c r="D28" s="30"/>
      <c r="E28" s="30"/>
      <c r="F28" s="32"/>
      <c r="G28" s="32"/>
      <c r="H28" s="33"/>
      <c r="I28" s="243"/>
      <c r="J28" s="36">
        <f t="shared" si="1"/>
        <v>0</v>
      </c>
      <c r="K28" s="222"/>
      <c r="L28" s="34"/>
      <c r="M28" s="36">
        <f t="shared" si="2"/>
        <v>0</v>
      </c>
      <c r="N28" s="32"/>
      <c r="O28" s="36">
        <f t="shared" si="0"/>
        <v>0</v>
      </c>
    </row>
    <row r="29" spans="1:15" x14ac:dyDescent="0.25">
      <c r="A29" s="31"/>
      <c r="B29" s="242"/>
      <c r="C29" s="30"/>
      <c r="D29" s="30"/>
      <c r="E29" s="30"/>
      <c r="F29" s="32"/>
      <c r="G29" s="32"/>
      <c r="H29" s="33"/>
      <c r="I29" s="243"/>
      <c r="J29" s="36">
        <f t="shared" si="1"/>
        <v>0</v>
      </c>
      <c r="K29" s="222"/>
      <c r="L29" s="34"/>
      <c r="M29" s="36">
        <f t="shared" si="2"/>
        <v>0</v>
      </c>
      <c r="N29" s="32"/>
      <c r="O29" s="36">
        <f t="shared" si="0"/>
        <v>0</v>
      </c>
    </row>
    <row r="30" spans="1:15" x14ac:dyDescent="0.25">
      <c r="A30" s="31"/>
      <c r="B30" s="242"/>
      <c r="C30" s="30"/>
      <c r="D30" s="30"/>
      <c r="E30" s="30"/>
      <c r="F30" s="32"/>
      <c r="G30" s="32"/>
      <c r="H30" s="33"/>
      <c r="I30" s="243"/>
      <c r="J30" s="36">
        <f t="shared" si="1"/>
        <v>0</v>
      </c>
      <c r="K30" s="222"/>
      <c r="L30" s="34"/>
      <c r="M30" s="36">
        <f t="shared" si="2"/>
        <v>0</v>
      </c>
      <c r="N30" s="32"/>
      <c r="O30" s="36">
        <f t="shared" si="0"/>
        <v>0</v>
      </c>
    </row>
    <row r="31" spans="1:15" x14ac:dyDescent="0.25">
      <c r="A31" s="31"/>
      <c r="B31" s="242"/>
      <c r="C31" s="30"/>
      <c r="D31" s="30"/>
      <c r="E31" s="30"/>
      <c r="F31" s="32"/>
      <c r="G31" s="32"/>
      <c r="H31" s="33"/>
      <c r="I31" s="243"/>
      <c r="J31" s="36">
        <f t="shared" si="1"/>
        <v>0</v>
      </c>
      <c r="K31" s="222"/>
      <c r="L31" s="34"/>
      <c r="M31" s="36">
        <f t="shared" si="2"/>
        <v>0</v>
      </c>
      <c r="N31" s="32"/>
      <c r="O31" s="36">
        <f t="shared" si="0"/>
        <v>0</v>
      </c>
    </row>
    <row r="32" spans="1:15" x14ac:dyDescent="0.25">
      <c r="A32" s="31"/>
      <c r="B32" s="242"/>
      <c r="C32" s="30"/>
      <c r="D32" s="30"/>
      <c r="E32" s="30"/>
      <c r="F32" s="32"/>
      <c r="G32" s="32"/>
      <c r="H32" s="33"/>
      <c r="I32" s="243"/>
      <c r="J32" s="36">
        <f t="shared" si="1"/>
        <v>0</v>
      </c>
      <c r="K32" s="222"/>
      <c r="L32" s="34"/>
      <c r="M32" s="36">
        <f t="shared" si="2"/>
        <v>0</v>
      </c>
      <c r="N32" s="32"/>
      <c r="O32" s="36">
        <f t="shared" si="0"/>
        <v>0</v>
      </c>
    </row>
    <row r="33" spans="1:15" x14ac:dyDescent="0.25">
      <c r="A33" s="31"/>
      <c r="B33" s="242"/>
      <c r="C33" s="30"/>
      <c r="D33" s="30"/>
      <c r="E33" s="30"/>
      <c r="F33" s="32"/>
      <c r="G33" s="32"/>
      <c r="H33" s="33"/>
      <c r="I33" s="243"/>
      <c r="J33" s="36">
        <f t="shared" si="1"/>
        <v>0</v>
      </c>
      <c r="K33" s="222"/>
      <c r="L33" s="34"/>
      <c r="M33" s="36">
        <f t="shared" si="2"/>
        <v>0</v>
      </c>
      <c r="N33" s="32"/>
      <c r="O33" s="36">
        <f t="shared" si="0"/>
        <v>0</v>
      </c>
    </row>
    <row r="34" spans="1:15" x14ac:dyDescent="0.25">
      <c r="A34" s="31"/>
      <c r="B34" s="242"/>
      <c r="C34" s="30"/>
      <c r="D34" s="30"/>
      <c r="E34" s="30"/>
      <c r="F34" s="32"/>
      <c r="G34" s="32"/>
      <c r="H34" s="33"/>
      <c r="I34" s="243"/>
      <c r="J34" s="36">
        <f t="shared" si="1"/>
        <v>0</v>
      </c>
      <c r="K34" s="222"/>
      <c r="L34" s="34"/>
      <c r="M34" s="36">
        <f t="shared" si="2"/>
        <v>0</v>
      </c>
      <c r="N34" s="32"/>
      <c r="O34" s="36">
        <f t="shared" si="0"/>
        <v>0</v>
      </c>
    </row>
    <row r="35" spans="1:15" x14ac:dyDescent="0.25">
      <c r="A35" s="31"/>
      <c r="B35" s="242"/>
      <c r="C35" s="30"/>
      <c r="D35" s="30"/>
      <c r="E35" s="30"/>
      <c r="F35" s="32"/>
      <c r="G35" s="32"/>
      <c r="H35" s="33"/>
      <c r="I35" s="243"/>
      <c r="J35" s="36">
        <f t="shared" si="1"/>
        <v>0</v>
      </c>
      <c r="K35" s="222"/>
      <c r="L35" s="34"/>
      <c r="M35" s="36">
        <f t="shared" si="2"/>
        <v>0</v>
      </c>
      <c r="N35" s="32"/>
      <c r="O35" s="36">
        <f t="shared" si="0"/>
        <v>0</v>
      </c>
    </row>
    <row r="36" spans="1:15" x14ac:dyDescent="0.25">
      <c r="A36" s="31"/>
      <c r="B36" s="242"/>
      <c r="C36" s="30"/>
      <c r="D36" s="30"/>
      <c r="E36" s="30"/>
      <c r="F36" s="32"/>
      <c r="G36" s="32"/>
      <c r="H36" s="33"/>
      <c r="I36" s="243"/>
      <c r="J36" s="36">
        <f t="shared" si="1"/>
        <v>0</v>
      </c>
      <c r="K36" s="222"/>
      <c r="L36" s="34"/>
      <c r="M36" s="36">
        <f t="shared" si="2"/>
        <v>0</v>
      </c>
      <c r="N36" s="32"/>
      <c r="O36" s="36">
        <f t="shared" si="0"/>
        <v>0</v>
      </c>
    </row>
    <row r="37" spans="1:15" x14ac:dyDescent="0.25">
      <c r="A37" s="31"/>
      <c r="B37" s="242"/>
      <c r="C37" s="30"/>
      <c r="D37" s="30"/>
      <c r="E37" s="30"/>
      <c r="F37" s="32"/>
      <c r="G37" s="32"/>
      <c r="H37" s="33"/>
      <c r="I37" s="243"/>
      <c r="J37" s="36">
        <f t="shared" si="1"/>
        <v>0</v>
      </c>
      <c r="K37" s="222"/>
      <c r="L37" s="34"/>
      <c r="M37" s="36">
        <f t="shared" si="2"/>
        <v>0</v>
      </c>
      <c r="N37" s="32"/>
      <c r="O37" s="36">
        <f t="shared" si="0"/>
        <v>0</v>
      </c>
    </row>
    <row r="38" spans="1:15" x14ac:dyDescent="0.25">
      <c r="A38" s="31"/>
      <c r="B38" s="242"/>
      <c r="C38" s="30"/>
      <c r="D38" s="30"/>
      <c r="E38" s="30"/>
      <c r="F38" s="32"/>
      <c r="G38" s="32"/>
      <c r="H38" s="33"/>
      <c r="I38" s="243"/>
      <c r="J38" s="36">
        <f t="shared" si="1"/>
        <v>0</v>
      </c>
      <c r="K38" s="222"/>
      <c r="L38" s="34"/>
      <c r="M38" s="36">
        <f t="shared" si="2"/>
        <v>0</v>
      </c>
      <c r="N38" s="32"/>
      <c r="O38" s="36">
        <f t="shared" si="0"/>
        <v>0</v>
      </c>
    </row>
    <row r="39" spans="1:15" x14ac:dyDescent="0.25">
      <c r="A39" s="31"/>
      <c r="B39" s="242"/>
      <c r="C39" s="30"/>
      <c r="D39" s="30"/>
      <c r="E39" s="30"/>
      <c r="F39" s="32"/>
      <c r="G39" s="32"/>
      <c r="H39" s="33"/>
      <c r="I39" s="243"/>
      <c r="J39" s="36">
        <f t="shared" si="1"/>
        <v>0</v>
      </c>
      <c r="K39" s="222"/>
      <c r="L39" s="34"/>
      <c r="M39" s="36">
        <f t="shared" si="2"/>
        <v>0</v>
      </c>
      <c r="N39" s="32"/>
      <c r="O39" s="36">
        <f t="shared" si="0"/>
        <v>0</v>
      </c>
    </row>
    <row r="40" spans="1:15" x14ac:dyDescent="0.25">
      <c r="A40" s="31"/>
      <c r="B40" s="242"/>
      <c r="C40" s="30"/>
      <c r="D40" s="30"/>
      <c r="E40" s="30"/>
      <c r="F40" s="32"/>
      <c r="G40" s="32"/>
      <c r="H40" s="33"/>
      <c r="I40" s="243"/>
      <c r="J40" s="36">
        <f t="shared" si="1"/>
        <v>0</v>
      </c>
      <c r="K40" s="222"/>
      <c r="L40" s="34"/>
      <c r="M40" s="36">
        <f t="shared" si="2"/>
        <v>0</v>
      </c>
      <c r="N40" s="32"/>
      <c r="O40" s="36">
        <f t="shared" si="0"/>
        <v>0</v>
      </c>
    </row>
    <row r="41" spans="1:15" x14ac:dyDescent="0.25">
      <c r="A41" s="31"/>
      <c r="B41" s="242"/>
      <c r="C41" s="30"/>
      <c r="D41" s="30"/>
      <c r="E41" s="30"/>
      <c r="F41" s="32"/>
      <c r="G41" s="32"/>
      <c r="H41" s="33"/>
      <c r="I41" s="243"/>
      <c r="J41" s="36">
        <f t="shared" si="1"/>
        <v>0</v>
      </c>
      <c r="K41" s="222"/>
      <c r="L41" s="34"/>
      <c r="M41" s="36">
        <f t="shared" si="2"/>
        <v>0</v>
      </c>
      <c r="N41" s="32"/>
      <c r="O41" s="36">
        <f t="shared" si="0"/>
        <v>0</v>
      </c>
    </row>
    <row r="42" spans="1:15" x14ac:dyDescent="0.25">
      <c r="A42" s="31"/>
      <c r="B42" s="242"/>
      <c r="C42" s="30"/>
      <c r="D42" s="30"/>
      <c r="E42" s="30"/>
      <c r="F42" s="32"/>
      <c r="G42" s="32"/>
      <c r="H42" s="33"/>
      <c r="I42" s="243"/>
      <c r="J42" s="36">
        <f t="shared" si="1"/>
        <v>0</v>
      </c>
      <c r="K42" s="222"/>
      <c r="L42" s="34"/>
      <c r="M42" s="36">
        <f t="shared" si="2"/>
        <v>0</v>
      </c>
      <c r="N42" s="32"/>
      <c r="O42" s="36">
        <f t="shared" si="0"/>
        <v>0</v>
      </c>
    </row>
    <row r="43" spans="1:15" x14ac:dyDescent="0.25">
      <c r="A43" s="31"/>
      <c r="B43" s="242"/>
      <c r="C43" s="30"/>
      <c r="D43" s="30"/>
      <c r="E43" s="30"/>
      <c r="F43" s="32"/>
      <c r="G43" s="32"/>
      <c r="H43" s="33"/>
      <c r="I43" s="243"/>
      <c r="J43" s="36">
        <f t="shared" si="1"/>
        <v>0</v>
      </c>
      <c r="K43" s="222"/>
      <c r="L43" s="34"/>
      <c r="M43" s="36">
        <f t="shared" si="2"/>
        <v>0</v>
      </c>
      <c r="N43" s="32"/>
      <c r="O43" s="36">
        <f t="shared" si="0"/>
        <v>0</v>
      </c>
    </row>
    <row r="44" spans="1:15" x14ac:dyDescent="0.25">
      <c r="A44" s="31"/>
      <c r="B44" s="242"/>
      <c r="C44" s="30"/>
      <c r="D44" s="30"/>
      <c r="E44" s="30"/>
      <c r="F44" s="32"/>
      <c r="G44" s="32"/>
      <c r="H44" s="33"/>
      <c r="I44" s="243"/>
      <c r="J44" s="36">
        <f t="shared" si="1"/>
        <v>0</v>
      </c>
      <c r="K44" s="222"/>
      <c r="L44" s="34"/>
      <c r="M44" s="36">
        <f t="shared" si="2"/>
        <v>0</v>
      </c>
      <c r="N44" s="32"/>
      <c r="O44" s="36">
        <f t="shared" si="0"/>
        <v>0</v>
      </c>
    </row>
    <row r="45" spans="1:15" x14ac:dyDescent="0.25">
      <c r="A45" s="31"/>
      <c r="B45" s="242"/>
      <c r="C45" s="30"/>
      <c r="D45" s="30"/>
      <c r="E45" s="30"/>
      <c r="F45" s="32"/>
      <c r="G45" s="32"/>
      <c r="H45" s="33"/>
      <c r="I45" s="243"/>
      <c r="J45" s="36">
        <f t="shared" si="1"/>
        <v>0</v>
      </c>
      <c r="K45" s="222"/>
      <c r="L45" s="34"/>
      <c r="M45" s="36">
        <f t="shared" si="2"/>
        <v>0</v>
      </c>
      <c r="N45" s="32"/>
      <c r="O45" s="36">
        <f t="shared" si="0"/>
        <v>0</v>
      </c>
    </row>
    <row r="46" spans="1:15" x14ac:dyDescent="0.25">
      <c r="A46" s="31"/>
      <c r="B46" s="242"/>
      <c r="C46" s="30"/>
      <c r="D46" s="30"/>
      <c r="E46" s="30"/>
      <c r="F46" s="32"/>
      <c r="G46" s="32"/>
      <c r="H46" s="33"/>
      <c r="I46" s="243"/>
      <c r="J46" s="36">
        <f t="shared" si="1"/>
        <v>0</v>
      </c>
      <c r="K46" s="222"/>
      <c r="L46" s="34"/>
      <c r="M46" s="36">
        <f t="shared" si="2"/>
        <v>0</v>
      </c>
      <c r="N46" s="32"/>
      <c r="O46" s="36">
        <f t="shared" si="0"/>
        <v>0</v>
      </c>
    </row>
    <row r="47" spans="1:15" x14ac:dyDescent="0.25">
      <c r="A47" s="31"/>
      <c r="B47" s="242"/>
      <c r="C47" s="30"/>
      <c r="D47" s="30"/>
      <c r="E47" s="30"/>
      <c r="F47" s="32"/>
      <c r="G47" s="32"/>
      <c r="H47" s="33"/>
      <c r="I47" s="243"/>
      <c r="J47" s="36">
        <f t="shared" si="1"/>
        <v>0</v>
      </c>
      <c r="K47" s="222"/>
      <c r="L47" s="34"/>
      <c r="M47" s="36">
        <f t="shared" si="2"/>
        <v>0</v>
      </c>
      <c r="N47" s="32"/>
      <c r="O47" s="36">
        <f t="shared" si="0"/>
        <v>0</v>
      </c>
    </row>
    <row r="48" spans="1:15" x14ac:dyDescent="0.25">
      <c r="A48" s="31"/>
      <c r="B48" s="242"/>
      <c r="C48" s="30"/>
      <c r="D48" s="30"/>
      <c r="E48" s="30"/>
      <c r="F48" s="32"/>
      <c r="G48" s="32"/>
      <c r="H48" s="33"/>
      <c r="I48" s="243"/>
      <c r="J48" s="36">
        <f t="shared" si="1"/>
        <v>0</v>
      </c>
      <c r="K48" s="222"/>
      <c r="L48" s="34"/>
      <c r="M48" s="36">
        <f t="shared" si="2"/>
        <v>0</v>
      </c>
      <c r="N48" s="32"/>
      <c r="O48" s="36">
        <f t="shared" si="0"/>
        <v>0</v>
      </c>
    </row>
    <row r="49" spans="1:15" x14ac:dyDescent="0.25">
      <c r="A49" s="31"/>
      <c r="B49" s="242"/>
      <c r="C49" s="30"/>
      <c r="D49" s="30"/>
      <c r="E49" s="30"/>
      <c r="F49" s="32"/>
      <c r="G49" s="32"/>
      <c r="H49" s="33"/>
      <c r="I49" s="243"/>
      <c r="J49" s="36">
        <f t="shared" si="1"/>
        <v>0</v>
      </c>
      <c r="K49" s="222"/>
      <c r="L49" s="34"/>
      <c r="M49" s="36">
        <f t="shared" si="2"/>
        <v>0</v>
      </c>
      <c r="N49" s="32"/>
      <c r="O49" s="36">
        <f t="shared" si="0"/>
        <v>0</v>
      </c>
    </row>
    <row r="50" spans="1:15" x14ac:dyDescent="0.25">
      <c r="A50" s="31"/>
      <c r="B50" s="242"/>
      <c r="C50" s="30"/>
      <c r="D50" s="30"/>
      <c r="E50" s="30"/>
      <c r="F50" s="32"/>
      <c r="G50" s="32"/>
      <c r="H50" s="33"/>
      <c r="I50" s="243"/>
      <c r="J50" s="36">
        <f t="shared" si="1"/>
        <v>0</v>
      </c>
      <c r="K50" s="222"/>
      <c r="L50" s="34"/>
      <c r="M50" s="36">
        <f t="shared" si="2"/>
        <v>0</v>
      </c>
      <c r="N50" s="32"/>
      <c r="O50" s="36">
        <f t="shared" si="0"/>
        <v>0</v>
      </c>
    </row>
    <row r="51" spans="1:15" x14ac:dyDescent="0.25">
      <c r="A51" s="31"/>
      <c r="B51" s="242"/>
      <c r="C51" s="30"/>
      <c r="D51" s="30"/>
      <c r="E51" s="30"/>
      <c r="F51" s="32"/>
      <c r="G51" s="32"/>
      <c r="H51" s="33"/>
      <c r="I51" s="243"/>
      <c r="J51" s="36">
        <f t="shared" si="1"/>
        <v>0</v>
      </c>
      <c r="K51" s="222"/>
      <c r="L51" s="34"/>
      <c r="M51" s="36">
        <f t="shared" si="2"/>
        <v>0</v>
      </c>
      <c r="N51" s="32"/>
      <c r="O51" s="36">
        <f t="shared" si="0"/>
        <v>0</v>
      </c>
    </row>
    <row r="52" spans="1:15" x14ac:dyDescent="0.25">
      <c r="A52" s="31"/>
      <c r="B52" s="242"/>
      <c r="C52" s="30"/>
      <c r="D52" s="30"/>
      <c r="E52" s="30"/>
      <c r="F52" s="32"/>
      <c r="G52" s="32"/>
      <c r="H52" s="33"/>
      <c r="I52" s="243"/>
      <c r="J52" s="36">
        <f t="shared" si="1"/>
        <v>0</v>
      </c>
      <c r="K52" s="222"/>
      <c r="L52" s="34"/>
      <c r="M52" s="36">
        <f t="shared" si="2"/>
        <v>0</v>
      </c>
      <c r="N52" s="32"/>
      <c r="O52" s="36">
        <f t="shared" si="0"/>
        <v>0</v>
      </c>
    </row>
    <row r="53" spans="1:15" x14ac:dyDescent="0.25">
      <c r="A53" s="31"/>
      <c r="B53" s="242"/>
      <c r="C53" s="30"/>
      <c r="D53" s="30"/>
      <c r="E53" s="30"/>
      <c r="F53" s="32"/>
      <c r="G53" s="32"/>
      <c r="H53" s="33"/>
      <c r="I53" s="243"/>
      <c r="J53" s="36">
        <f t="shared" si="1"/>
        <v>0</v>
      </c>
      <c r="K53" s="222"/>
      <c r="L53" s="34"/>
      <c r="M53" s="36">
        <f t="shared" si="2"/>
        <v>0</v>
      </c>
      <c r="N53" s="32"/>
      <c r="O53" s="36">
        <f t="shared" si="0"/>
        <v>0</v>
      </c>
    </row>
    <row r="54" spans="1:15" x14ac:dyDescent="0.25">
      <c r="A54" s="31"/>
      <c r="B54" s="242"/>
      <c r="C54" s="30"/>
      <c r="D54" s="30"/>
      <c r="E54" s="30"/>
      <c r="F54" s="32"/>
      <c r="G54" s="32"/>
      <c r="H54" s="33"/>
      <c r="I54" s="243"/>
      <c r="J54" s="36">
        <f t="shared" si="1"/>
        <v>0</v>
      </c>
      <c r="K54" s="222"/>
      <c r="L54" s="34"/>
      <c r="M54" s="36">
        <f t="shared" si="2"/>
        <v>0</v>
      </c>
      <c r="N54" s="32"/>
      <c r="O54" s="36">
        <f t="shared" si="0"/>
        <v>0</v>
      </c>
    </row>
    <row r="55" spans="1:15" x14ac:dyDescent="0.25">
      <c r="A55" s="31"/>
      <c r="B55" s="242"/>
      <c r="C55" s="30"/>
      <c r="D55" s="30"/>
      <c r="E55" s="30"/>
      <c r="F55" s="32"/>
      <c r="G55" s="32"/>
      <c r="H55" s="33"/>
      <c r="I55" s="243"/>
      <c r="J55" s="36">
        <f t="shared" si="1"/>
        <v>0</v>
      </c>
      <c r="K55" s="222"/>
      <c r="L55" s="34"/>
      <c r="M55" s="36">
        <f t="shared" si="2"/>
        <v>0</v>
      </c>
      <c r="N55" s="32"/>
      <c r="O55" s="36">
        <f t="shared" si="0"/>
        <v>0</v>
      </c>
    </row>
    <row r="56" spans="1:15" x14ac:dyDescent="0.25">
      <c r="A56" s="31"/>
      <c r="B56" s="242"/>
      <c r="C56" s="30"/>
      <c r="D56" s="30"/>
      <c r="E56" s="30"/>
      <c r="F56" s="32"/>
      <c r="G56" s="32"/>
      <c r="H56" s="33"/>
      <c r="I56" s="243"/>
      <c r="J56" s="36">
        <f t="shared" si="1"/>
        <v>0</v>
      </c>
      <c r="K56" s="222"/>
      <c r="L56" s="34"/>
      <c r="M56" s="36">
        <f t="shared" si="2"/>
        <v>0</v>
      </c>
      <c r="N56" s="32"/>
      <c r="O56" s="36">
        <f t="shared" si="0"/>
        <v>0</v>
      </c>
    </row>
    <row r="57" spans="1:15" x14ac:dyDescent="0.25">
      <c r="A57" s="31"/>
      <c r="B57" s="242"/>
      <c r="C57" s="30"/>
      <c r="D57" s="30"/>
      <c r="E57" s="30"/>
      <c r="F57" s="32"/>
      <c r="G57" s="32"/>
      <c r="H57" s="33"/>
      <c r="I57" s="243"/>
      <c r="J57" s="36">
        <f t="shared" si="1"/>
        <v>0</v>
      </c>
      <c r="K57" s="222"/>
      <c r="L57" s="34"/>
      <c r="M57" s="36">
        <f t="shared" si="2"/>
        <v>0</v>
      </c>
      <c r="N57" s="32"/>
      <c r="O57" s="36">
        <f t="shared" si="0"/>
        <v>0</v>
      </c>
    </row>
    <row r="58" spans="1:15" x14ac:dyDescent="0.25">
      <c r="A58" s="31"/>
      <c r="B58" s="242"/>
      <c r="C58" s="30"/>
      <c r="D58" s="30"/>
      <c r="E58" s="30"/>
      <c r="F58" s="32"/>
      <c r="G58" s="32"/>
      <c r="H58" s="33"/>
      <c r="I58" s="243"/>
      <c r="J58" s="36">
        <f t="shared" si="1"/>
        <v>0</v>
      </c>
      <c r="K58" s="222"/>
      <c r="L58" s="34"/>
      <c r="M58" s="36">
        <f t="shared" si="2"/>
        <v>0</v>
      </c>
      <c r="N58" s="32"/>
      <c r="O58" s="36">
        <f t="shared" si="0"/>
        <v>0</v>
      </c>
    </row>
    <row r="59" spans="1:15" x14ac:dyDescent="0.25">
      <c r="A59" s="31"/>
      <c r="B59" s="242"/>
      <c r="C59" s="30"/>
      <c r="D59" s="30"/>
      <c r="E59" s="30"/>
      <c r="F59" s="32"/>
      <c r="G59" s="32"/>
      <c r="H59" s="33"/>
      <c r="I59" s="243"/>
      <c r="J59" s="36">
        <f t="shared" si="1"/>
        <v>0</v>
      </c>
      <c r="K59" s="222"/>
      <c r="L59" s="34"/>
      <c r="M59" s="36">
        <f t="shared" si="2"/>
        <v>0</v>
      </c>
      <c r="N59" s="32"/>
      <c r="O59" s="36">
        <f t="shared" si="0"/>
        <v>0</v>
      </c>
    </row>
    <row r="60" spans="1:15" x14ac:dyDescent="0.25">
      <c r="A60" s="31"/>
      <c r="B60" s="242"/>
      <c r="C60" s="30"/>
      <c r="D60" s="30"/>
      <c r="E60" s="30"/>
      <c r="F60" s="32"/>
      <c r="G60" s="32"/>
      <c r="H60" s="33"/>
      <c r="I60" s="243"/>
      <c r="J60" s="36">
        <f t="shared" si="1"/>
        <v>0</v>
      </c>
      <c r="K60" s="222"/>
      <c r="L60" s="34"/>
      <c r="M60" s="36">
        <f t="shared" si="2"/>
        <v>0</v>
      </c>
      <c r="N60" s="32"/>
      <c r="O60" s="36">
        <f t="shared" si="0"/>
        <v>0</v>
      </c>
    </row>
    <row r="61" spans="1:15" x14ac:dyDescent="0.25">
      <c r="A61" s="31"/>
      <c r="B61" s="242"/>
      <c r="C61" s="30"/>
      <c r="D61" s="30"/>
      <c r="E61" s="30"/>
      <c r="F61" s="32"/>
      <c r="G61" s="32"/>
      <c r="H61" s="33"/>
      <c r="I61" s="243"/>
      <c r="J61" s="36">
        <f t="shared" si="1"/>
        <v>0</v>
      </c>
      <c r="K61" s="222"/>
      <c r="L61" s="34"/>
      <c r="M61" s="36">
        <f t="shared" si="2"/>
        <v>0</v>
      </c>
      <c r="N61" s="32"/>
      <c r="O61" s="36">
        <f t="shared" si="0"/>
        <v>0</v>
      </c>
    </row>
    <row r="62" spans="1:15" x14ac:dyDescent="0.25">
      <c r="A62" s="31"/>
      <c r="B62" s="242"/>
      <c r="C62" s="30"/>
      <c r="D62" s="30"/>
      <c r="E62" s="30"/>
      <c r="F62" s="32"/>
      <c r="G62" s="32"/>
      <c r="H62" s="33"/>
      <c r="I62" s="243"/>
      <c r="J62" s="36">
        <f t="shared" si="1"/>
        <v>0</v>
      </c>
      <c r="K62" s="222"/>
      <c r="L62" s="34"/>
      <c r="M62" s="36">
        <f t="shared" si="2"/>
        <v>0</v>
      </c>
      <c r="N62" s="32"/>
      <c r="O62" s="36">
        <f t="shared" si="0"/>
        <v>0</v>
      </c>
    </row>
    <row r="63" spans="1:15" x14ac:dyDescent="0.25">
      <c r="A63" s="31"/>
      <c r="B63" s="242"/>
      <c r="C63" s="30"/>
      <c r="D63" s="30"/>
      <c r="E63" s="30"/>
      <c r="F63" s="32"/>
      <c r="G63" s="32"/>
      <c r="H63" s="33"/>
      <c r="I63" s="243"/>
      <c r="J63" s="36">
        <f t="shared" si="1"/>
        <v>0</v>
      </c>
      <c r="K63" s="222"/>
      <c r="L63" s="34"/>
      <c r="M63" s="36">
        <f t="shared" si="2"/>
        <v>0</v>
      </c>
      <c r="N63" s="32"/>
      <c r="O63" s="36">
        <f t="shared" si="0"/>
        <v>0</v>
      </c>
    </row>
    <row r="64" spans="1:15" x14ac:dyDescent="0.25">
      <c r="A64" s="31"/>
      <c r="B64" s="242"/>
      <c r="C64" s="30"/>
      <c r="D64" s="30"/>
      <c r="E64" s="30"/>
      <c r="F64" s="32"/>
      <c r="G64" s="32"/>
      <c r="H64" s="33"/>
      <c r="I64" s="243"/>
      <c r="J64" s="36">
        <f t="shared" si="1"/>
        <v>0</v>
      </c>
      <c r="K64" s="222"/>
      <c r="L64" s="34"/>
      <c r="M64" s="36">
        <f t="shared" si="2"/>
        <v>0</v>
      </c>
      <c r="N64" s="32"/>
      <c r="O64" s="36">
        <f t="shared" si="0"/>
        <v>0</v>
      </c>
    </row>
    <row r="65" spans="1:15" x14ac:dyDescent="0.25">
      <c r="A65" s="31"/>
      <c r="B65" s="242"/>
      <c r="C65" s="30"/>
      <c r="D65" s="30"/>
      <c r="E65" s="30"/>
      <c r="F65" s="32"/>
      <c r="G65" s="32"/>
      <c r="H65" s="33"/>
      <c r="I65" s="243"/>
      <c r="J65" s="36">
        <f t="shared" si="1"/>
        <v>0</v>
      </c>
      <c r="K65" s="222"/>
      <c r="L65" s="34"/>
      <c r="M65" s="36">
        <f t="shared" si="2"/>
        <v>0</v>
      </c>
      <c r="N65" s="32"/>
      <c r="O65" s="36">
        <f t="shared" si="0"/>
        <v>0</v>
      </c>
    </row>
    <row r="66" spans="1:15" x14ac:dyDescent="0.25">
      <c r="A66" s="31"/>
      <c r="B66" s="242"/>
      <c r="C66" s="30"/>
      <c r="D66" s="30"/>
      <c r="E66" s="30"/>
      <c r="F66" s="32"/>
      <c r="G66" s="32"/>
      <c r="H66" s="33"/>
      <c r="I66" s="243"/>
      <c r="J66" s="36">
        <f t="shared" si="1"/>
        <v>0</v>
      </c>
      <c r="K66" s="222"/>
      <c r="L66" s="34"/>
      <c r="M66" s="36">
        <f t="shared" si="2"/>
        <v>0</v>
      </c>
      <c r="N66" s="32"/>
      <c r="O66" s="36">
        <f t="shared" si="0"/>
        <v>0</v>
      </c>
    </row>
    <row r="67" spans="1:15" x14ac:dyDescent="0.25">
      <c r="A67" s="31"/>
      <c r="B67" s="242"/>
      <c r="C67" s="30"/>
      <c r="D67" s="30"/>
      <c r="E67" s="30"/>
      <c r="F67" s="32"/>
      <c r="G67" s="32"/>
      <c r="H67" s="33"/>
      <c r="I67" s="243"/>
      <c r="J67" s="36">
        <f t="shared" si="1"/>
        <v>0</v>
      </c>
      <c r="K67" s="222"/>
      <c r="L67" s="34"/>
      <c r="M67" s="36">
        <f t="shared" si="2"/>
        <v>0</v>
      </c>
      <c r="N67" s="32"/>
      <c r="O67" s="36">
        <f t="shared" si="0"/>
        <v>0</v>
      </c>
    </row>
    <row r="68" spans="1:15" x14ac:dyDescent="0.25">
      <c r="A68" s="31"/>
      <c r="B68" s="242"/>
      <c r="C68" s="30"/>
      <c r="D68" s="30"/>
      <c r="E68" s="30"/>
      <c r="F68" s="32"/>
      <c r="G68" s="32"/>
      <c r="H68" s="33"/>
      <c r="I68" s="243"/>
      <c r="J68" s="36">
        <f t="shared" si="1"/>
        <v>0</v>
      </c>
      <c r="K68" s="222"/>
      <c r="L68" s="34"/>
      <c r="M68" s="36">
        <f t="shared" si="2"/>
        <v>0</v>
      </c>
      <c r="N68" s="32"/>
      <c r="O68" s="36">
        <f t="shared" ref="O68:O131" si="3">M68-N68</f>
        <v>0</v>
      </c>
    </row>
    <row r="69" spans="1:15" x14ac:dyDescent="0.25">
      <c r="A69" s="31"/>
      <c r="B69" s="242"/>
      <c r="C69" s="30"/>
      <c r="D69" s="30"/>
      <c r="E69" s="30"/>
      <c r="F69" s="32"/>
      <c r="G69" s="32"/>
      <c r="H69" s="33"/>
      <c r="I69" s="243"/>
      <c r="J69" s="36">
        <f t="shared" ref="J69:J132" si="4">IF(I69="",F69+G69,(F69+G69)/I69)</f>
        <v>0</v>
      </c>
      <c r="K69" s="222"/>
      <c r="L69" s="34"/>
      <c r="M69" s="36">
        <f t="shared" ref="M69:M132" si="5">IF(L69&gt;0,(F69+G69)/L69,J69)</f>
        <v>0</v>
      </c>
      <c r="N69" s="32"/>
      <c r="O69" s="36">
        <f t="shared" si="3"/>
        <v>0</v>
      </c>
    </row>
    <row r="70" spans="1:15" x14ac:dyDescent="0.25">
      <c r="A70" s="31"/>
      <c r="B70" s="242"/>
      <c r="C70" s="30"/>
      <c r="D70" s="30"/>
      <c r="E70" s="30"/>
      <c r="F70" s="32"/>
      <c r="G70" s="32"/>
      <c r="H70" s="33"/>
      <c r="I70" s="243"/>
      <c r="J70" s="36">
        <f t="shared" si="4"/>
        <v>0</v>
      </c>
      <c r="K70" s="222"/>
      <c r="L70" s="34"/>
      <c r="M70" s="36">
        <f t="shared" si="5"/>
        <v>0</v>
      </c>
      <c r="N70" s="32"/>
      <c r="O70" s="36">
        <f t="shared" si="3"/>
        <v>0</v>
      </c>
    </row>
    <row r="71" spans="1:15" x14ac:dyDescent="0.25">
      <c r="A71" s="31"/>
      <c r="B71" s="242"/>
      <c r="C71" s="30"/>
      <c r="D71" s="30"/>
      <c r="E71" s="30"/>
      <c r="F71" s="32"/>
      <c r="G71" s="32"/>
      <c r="H71" s="33"/>
      <c r="I71" s="243"/>
      <c r="J71" s="36">
        <f t="shared" si="4"/>
        <v>0</v>
      </c>
      <c r="K71" s="222"/>
      <c r="L71" s="34"/>
      <c r="M71" s="36">
        <f t="shared" si="5"/>
        <v>0</v>
      </c>
      <c r="N71" s="32"/>
      <c r="O71" s="36">
        <f t="shared" si="3"/>
        <v>0</v>
      </c>
    </row>
    <row r="72" spans="1:15" x14ac:dyDescent="0.25">
      <c r="A72" s="31"/>
      <c r="B72" s="242"/>
      <c r="C72" s="30"/>
      <c r="D72" s="30"/>
      <c r="E72" s="30"/>
      <c r="F72" s="32"/>
      <c r="G72" s="32"/>
      <c r="H72" s="33"/>
      <c r="I72" s="243"/>
      <c r="J72" s="36">
        <f t="shared" si="4"/>
        <v>0</v>
      </c>
      <c r="K72" s="222"/>
      <c r="L72" s="34"/>
      <c r="M72" s="36">
        <f t="shared" si="5"/>
        <v>0</v>
      </c>
      <c r="N72" s="32"/>
      <c r="O72" s="36">
        <f t="shared" si="3"/>
        <v>0</v>
      </c>
    </row>
    <row r="73" spans="1:15" x14ac:dyDescent="0.25">
      <c r="A73" s="31"/>
      <c r="B73" s="242"/>
      <c r="C73" s="30"/>
      <c r="D73" s="30"/>
      <c r="E73" s="30"/>
      <c r="F73" s="32"/>
      <c r="G73" s="32"/>
      <c r="H73" s="33"/>
      <c r="I73" s="243"/>
      <c r="J73" s="36">
        <f t="shared" si="4"/>
        <v>0</v>
      </c>
      <c r="K73" s="222"/>
      <c r="L73" s="34"/>
      <c r="M73" s="36">
        <f t="shared" si="5"/>
        <v>0</v>
      </c>
      <c r="N73" s="32"/>
      <c r="O73" s="36">
        <f t="shared" si="3"/>
        <v>0</v>
      </c>
    </row>
    <row r="74" spans="1:15" x14ac:dyDescent="0.25">
      <c r="A74" s="31"/>
      <c r="B74" s="242"/>
      <c r="C74" s="30"/>
      <c r="D74" s="30"/>
      <c r="E74" s="30"/>
      <c r="F74" s="32"/>
      <c r="G74" s="32"/>
      <c r="H74" s="33"/>
      <c r="I74" s="243"/>
      <c r="J74" s="36">
        <f t="shared" si="4"/>
        <v>0</v>
      </c>
      <c r="K74" s="222"/>
      <c r="L74" s="34"/>
      <c r="M74" s="36">
        <f t="shared" si="5"/>
        <v>0</v>
      </c>
      <c r="N74" s="32"/>
      <c r="O74" s="36">
        <f t="shared" si="3"/>
        <v>0</v>
      </c>
    </row>
    <row r="75" spans="1:15" x14ac:dyDescent="0.25">
      <c r="A75" s="31"/>
      <c r="B75" s="242"/>
      <c r="C75" s="30"/>
      <c r="D75" s="30"/>
      <c r="E75" s="30"/>
      <c r="F75" s="32"/>
      <c r="G75" s="32"/>
      <c r="H75" s="33"/>
      <c r="I75" s="243"/>
      <c r="J75" s="36">
        <f t="shared" si="4"/>
        <v>0</v>
      </c>
      <c r="K75" s="222"/>
      <c r="L75" s="34"/>
      <c r="M75" s="36">
        <f t="shared" si="5"/>
        <v>0</v>
      </c>
      <c r="N75" s="32"/>
      <c r="O75" s="36">
        <f t="shared" si="3"/>
        <v>0</v>
      </c>
    </row>
    <row r="76" spans="1:15" x14ac:dyDescent="0.25">
      <c r="A76" s="31"/>
      <c r="B76" s="242"/>
      <c r="C76" s="30"/>
      <c r="D76" s="30"/>
      <c r="E76" s="30"/>
      <c r="F76" s="32"/>
      <c r="G76" s="32"/>
      <c r="H76" s="33"/>
      <c r="I76" s="243"/>
      <c r="J76" s="36">
        <f t="shared" si="4"/>
        <v>0</v>
      </c>
      <c r="K76" s="222"/>
      <c r="L76" s="34"/>
      <c r="M76" s="36">
        <f t="shared" si="5"/>
        <v>0</v>
      </c>
      <c r="N76" s="32"/>
      <c r="O76" s="36">
        <f t="shared" si="3"/>
        <v>0</v>
      </c>
    </row>
    <row r="77" spans="1:15" x14ac:dyDescent="0.25">
      <c r="A77" s="31"/>
      <c r="B77" s="242"/>
      <c r="C77" s="30"/>
      <c r="D77" s="30"/>
      <c r="E77" s="30"/>
      <c r="F77" s="32"/>
      <c r="G77" s="32"/>
      <c r="H77" s="33"/>
      <c r="I77" s="243"/>
      <c r="J77" s="36">
        <f t="shared" si="4"/>
        <v>0</v>
      </c>
      <c r="K77" s="222"/>
      <c r="L77" s="34"/>
      <c r="M77" s="36">
        <f t="shared" si="5"/>
        <v>0</v>
      </c>
      <c r="N77" s="32"/>
      <c r="O77" s="36">
        <f t="shared" si="3"/>
        <v>0</v>
      </c>
    </row>
    <row r="78" spans="1:15" x14ac:dyDescent="0.25">
      <c r="A78" s="31"/>
      <c r="B78" s="242"/>
      <c r="C78" s="30"/>
      <c r="D78" s="30"/>
      <c r="E78" s="30"/>
      <c r="F78" s="32"/>
      <c r="G78" s="32"/>
      <c r="H78" s="33"/>
      <c r="I78" s="243"/>
      <c r="J78" s="36">
        <f t="shared" si="4"/>
        <v>0</v>
      </c>
      <c r="K78" s="222"/>
      <c r="L78" s="34"/>
      <c r="M78" s="36">
        <f t="shared" si="5"/>
        <v>0</v>
      </c>
      <c r="N78" s="32"/>
      <c r="O78" s="36">
        <f t="shared" si="3"/>
        <v>0</v>
      </c>
    </row>
    <row r="79" spans="1:15" x14ac:dyDescent="0.25">
      <c r="A79" s="31"/>
      <c r="B79" s="242"/>
      <c r="C79" s="30"/>
      <c r="D79" s="30"/>
      <c r="E79" s="30"/>
      <c r="F79" s="32"/>
      <c r="G79" s="32"/>
      <c r="H79" s="33"/>
      <c r="I79" s="243"/>
      <c r="J79" s="36">
        <f t="shared" si="4"/>
        <v>0</v>
      </c>
      <c r="K79" s="222"/>
      <c r="L79" s="34"/>
      <c r="M79" s="36">
        <f t="shared" si="5"/>
        <v>0</v>
      </c>
      <c r="N79" s="32"/>
      <c r="O79" s="36">
        <f t="shared" si="3"/>
        <v>0</v>
      </c>
    </row>
    <row r="80" spans="1:15" x14ac:dyDescent="0.25">
      <c r="A80" s="31"/>
      <c r="B80" s="242"/>
      <c r="C80" s="30"/>
      <c r="D80" s="30"/>
      <c r="E80" s="30"/>
      <c r="F80" s="32"/>
      <c r="G80" s="32"/>
      <c r="H80" s="33"/>
      <c r="I80" s="243"/>
      <c r="J80" s="36">
        <f t="shared" si="4"/>
        <v>0</v>
      </c>
      <c r="K80" s="222"/>
      <c r="L80" s="34"/>
      <c r="M80" s="36">
        <f t="shared" si="5"/>
        <v>0</v>
      </c>
      <c r="N80" s="32"/>
      <c r="O80" s="36">
        <f t="shared" si="3"/>
        <v>0</v>
      </c>
    </row>
    <row r="81" spans="1:15" x14ac:dyDescent="0.25">
      <c r="A81" s="31"/>
      <c r="B81" s="242"/>
      <c r="C81" s="30"/>
      <c r="D81" s="30"/>
      <c r="E81" s="30"/>
      <c r="F81" s="32"/>
      <c r="G81" s="32"/>
      <c r="H81" s="33"/>
      <c r="I81" s="243"/>
      <c r="J81" s="36">
        <f t="shared" si="4"/>
        <v>0</v>
      </c>
      <c r="K81" s="222"/>
      <c r="L81" s="34"/>
      <c r="M81" s="36">
        <f t="shared" si="5"/>
        <v>0</v>
      </c>
      <c r="N81" s="32"/>
      <c r="O81" s="36">
        <f t="shared" si="3"/>
        <v>0</v>
      </c>
    </row>
    <row r="82" spans="1:15" x14ac:dyDescent="0.25">
      <c r="A82" s="31"/>
      <c r="B82" s="242"/>
      <c r="C82" s="30"/>
      <c r="D82" s="30"/>
      <c r="E82" s="30"/>
      <c r="F82" s="32"/>
      <c r="G82" s="32"/>
      <c r="H82" s="33"/>
      <c r="I82" s="243"/>
      <c r="J82" s="36">
        <f t="shared" si="4"/>
        <v>0</v>
      </c>
      <c r="K82" s="222"/>
      <c r="L82" s="34"/>
      <c r="M82" s="36">
        <f t="shared" si="5"/>
        <v>0</v>
      </c>
      <c r="N82" s="32"/>
      <c r="O82" s="36">
        <f t="shared" si="3"/>
        <v>0</v>
      </c>
    </row>
    <row r="83" spans="1:15" x14ac:dyDescent="0.25">
      <c r="A83" s="31"/>
      <c r="B83" s="242"/>
      <c r="C83" s="30"/>
      <c r="D83" s="30"/>
      <c r="E83" s="30"/>
      <c r="F83" s="32"/>
      <c r="G83" s="32"/>
      <c r="H83" s="33"/>
      <c r="I83" s="243"/>
      <c r="J83" s="36">
        <f t="shared" si="4"/>
        <v>0</v>
      </c>
      <c r="K83" s="222"/>
      <c r="L83" s="34"/>
      <c r="M83" s="36">
        <f t="shared" si="5"/>
        <v>0</v>
      </c>
      <c r="N83" s="32"/>
      <c r="O83" s="36">
        <f t="shared" si="3"/>
        <v>0</v>
      </c>
    </row>
    <row r="84" spans="1:15" x14ac:dyDescent="0.25">
      <c r="A84" s="31"/>
      <c r="B84" s="242"/>
      <c r="C84" s="30"/>
      <c r="D84" s="30"/>
      <c r="E84" s="30"/>
      <c r="F84" s="32"/>
      <c r="G84" s="32"/>
      <c r="H84" s="33"/>
      <c r="I84" s="243"/>
      <c r="J84" s="36">
        <f t="shared" si="4"/>
        <v>0</v>
      </c>
      <c r="K84" s="222"/>
      <c r="L84" s="34"/>
      <c r="M84" s="36">
        <f t="shared" si="5"/>
        <v>0</v>
      </c>
      <c r="N84" s="32"/>
      <c r="O84" s="36">
        <f t="shared" si="3"/>
        <v>0</v>
      </c>
    </row>
    <row r="85" spans="1:15" x14ac:dyDescent="0.25">
      <c r="A85" s="31"/>
      <c r="B85" s="242"/>
      <c r="C85" s="30"/>
      <c r="D85" s="30"/>
      <c r="E85" s="30"/>
      <c r="F85" s="32"/>
      <c r="G85" s="32"/>
      <c r="H85" s="33"/>
      <c r="I85" s="243"/>
      <c r="J85" s="36">
        <f t="shared" si="4"/>
        <v>0</v>
      </c>
      <c r="K85" s="222"/>
      <c r="L85" s="34"/>
      <c r="M85" s="36">
        <f t="shared" si="5"/>
        <v>0</v>
      </c>
      <c r="N85" s="32"/>
      <c r="O85" s="36">
        <f t="shared" si="3"/>
        <v>0</v>
      </c>
    </row>
    <row r="86" spans="1:15" x14ac:dyDescent="0.25">
      <c r="A86" s="31"/>
      <c r="B86" s="242"/>
      <c r="C86" s="30"/>
      <c r="D86" s="30"/>
      <c r="E86" s="30"/>
      <c r="F86" s="32"/>
      <c r="G86" s="32"/>
      <c r="H86" s="33"/>
      <c r="I86" s="243"/>
      <c r="J86" s="36">
        <f t="shared" si="4"/>
        <v>0</v>
      </c>
      <c r="K86" s="222"/>
      <c r="L86" s="34"/>
      <c r="M86" s="36">
        <f t="shared" si="5"/>
        <v>0</v>
      </c>
      <c r="N86" s="32"/>
      <c r="O86" s="36">
        <f t="shared" si="3"/>
        <v>0</v>
      </c>
    </row>
    <row r="87" spans="1:15" x14ac:dyDescent="0.25">
      <c r="A87" s="31"/>
      <c r="B87" s="242"/>
      <c r="C87" s="30"/>
      <c r="D87" s="30"/>
      <c r="E87" s="30"/>
      <c r="F87" s="32"/>
      <c r="G87" s="32"/>
      <c r="H87" s="33"/>
      <c r="I87" s="243"/>
      <c r="J87" s="36">
        <f t="shared" si="4"/>
        <v>0</v>
      </c>
      <c r="K87" s="222"/>
      <c r="L87" s="34"/>
      <c r="M87" s="36">
        <f t="shared" si="5"/>
        <v>0</v>
      </c>
      <c r="N87" s="32"/>
      <c r="O87" s="36">
        <f t="shared" si="3"/>
        <v>0</v>
      </c>
    </row>
    <row r="88" spans="1:15" x14ac:dyDescent="0.25">
      <c r="A88" s="31"/>
      <c r="B88" s="242"/>
      <c r="C88" s="30"/>
      <c r="D88" s="30"/>
      <c r="E88" s="30"/>
      <c r="F88" s="32"/>
      <c r="G88" s="32"/>
      <c r="H88" s="33"/>
      <c r="I88" s="243"/>
      <c r="J88" s="36">
        <f t="shared" si="4"/>
        <v>0</v>
      </c>
      <c r="K88" s="222"/>
      <c r="L88" s="34"/>
      <c r="M88" s="36">
        <f t="shared" si="5"/>
        <v>0</v>
      </c>
      <c r="N88" s="32"/>
      <c r="O88" s="36">
        <f t="shared" si="3"/>
        <v>0</v>
      </c>
    </row>
    <row r="89" spans="1:15" x14ac:dyDescent="0.25">
      <c r="A89" s="31"/>
      <c r="B89" s="242"/>
      <c r="C89" s="30"/>
      <c r="D89" s="30"/>
      <c r="E89" s="30"/>
      <c r="F89" s="32"/>
      <c r="G89" s="32"/>
      <c r="H89" s="33"/>
      <c r="I89" s="243"/>
      <c r="J89" s="36">
        <f t="shared" si="4"/>
        <v>0</v>
      </c>
      <c r="K89" s="222"/>
      <c r="L89" s="34"/>
      <c r="M89" s="36">
        <f t="shared" si="5"/>
        <v>0</v>
      </c>
      <c r="N89" s="32"/>
      <c r="O89" s="36">
        <f t="shared" si="3"/>
        <v>0</v>
      </c>
    </row>
    <row r="90" spans="1:15" x14ac:dyDescent="0.25">
      <c r="A90" s="31"/>
      <c r="B90" s="242"/>
      <c r="C90" s="30"/>
      <c r="D90" s="30"/>
      <c r="E90" s="30"/>
      <c r="F90" s="32"/>
      <c r="G90" s="32"/>
      <c r="H90" s="33"/>
      <c r="I90" s="243"/>
      <c r="J90" s="36">
        <f t="shared" si="4"/>
        <v>0</v>
      </c>
      <c r="K90" s="222"/>
      <c r="L90" s="34"/>
      <c r="M90" s="36">
        <f t="shared" si="5"/>
        <v>0</v>
      </c>
      <c r="N90" s="32"/>
      <c r="O90" s="36">
        <f t="shared" si="3"/>
        <v>0</v>
      </c>
    </row>
    <row r="91" spans="1:15" x14ac:dyDescent="0.25">
      <c r="A91" s="31"/>
      <c r="B91" s="242"/>
      <c r="C91" s="30"/>
      <c r="D91" s="30"/>
      <c r="E91" s="30"/>
      <c r="F91" s="32"/>
      <c r="G91" s="32"/>
      <c r="H91" s="33"/>
      <c r="I91" s="243"/>
      <c r="J91" s="36">
        <f t="shared" si="4"/>
        <v>0</v>
      </c>
      <c r="K91" s="222"/>
      <c r="L91" s="34"/>
      <c r="M91" s="36">
        <f t="shared" si="5"/>
        <v>0</v>
      </c>
      <c r="N91" s="32"/>
      <c r="O91" s="36">
        <f t="shared" si="3"/>
        <v>0</v>
      </c>
    </row>
    <row r="92" spans="1:15" x14ac:dyDescent="0.25">
      <c r="A92" s="31"/>
      <c r="B92" s="242"/>
      <c r="C92" s="30"/>
      <c r="D92" s="30"/>
      <c r="E92" s="30"/>
      <c r="F92" s="32"/>
      <c r="G92" s="32"/>
      <c r="H92" s="33"/>
      <c r="I92" s="243"/>
      <c r="J92" s="36">
        <f t="shared" si="4"/>
        <v>0</v>
      </c>
      <c r="K92" s="222"/>
      <c r="L92" s="34"/>
      <c r="M92" s="36">
        <f t="shared" si="5"/>
        <v>0</v>
      </c>
      <c r="N92" s="32"/>
      <c r="O92" s="36">
        <f t="shared" si="3"/>
        <v>0</v>
      </c>
    </row>
    <row r="93" spans="1:15" x14ac:dyDescent="0.25">
      <c r="A93" s="31"/>
      <c r="B93" s="242"/>
      <c r="C93" s="30"/>
      <c r="D93" s="30"/>
      <c r="E93" s="30"/>
      <c r="F93" s="32"/>
      <c r="G93" s="32"/>
      <c r="H93" s="33"/>
      <c r="I93" s="243"/>
      <c r="J93" s="36">
        <f t="shared" si="4"/>
        <v>0</v>
      </c>
      <c r="K93" s="222"/>
      <c r="L93" s="34"/>
      <c r="M93" s="36">
        <f t="shared" si="5"/>
        <v>0</v>
      </c>
      <c r="N93" s="32"/>
      <c r="O93" s="36">
        <f t="shared" si="3"/>
        <v>0</v>
      </c>
    </row>
    <row r="94" spans="1:15" x14ac:dyDescent="0.25">
      <c r="A94" s="31"/>
      <c r="B94" s="242"/>
      <c r="C94" s="30"/>
      <c r="D94" s="30"/>
      <c r="E94" s="30"/>
      <c r="F94" s="32"/>
      <c r="G94" s="32"/>
      <c r="H94" s="33"/>
      <c r="I94" s="243"/>
      <c r="J94" s="36">
        <f t="shared" si="4"/>
        <v>0</v>
      </c>
      <c r="K94" s="222"/>
      <c r="L94" s="34"/>
      <c r="M94" s="36">
        <f t="shared" si="5"/>
        <v>0</v>
      </c>
      <c r="N94" s="32"/>
      <c r="O94" s="36">
        <f t="shared" si="3"/>
        <v>0</v>
      </c>
    </row>
    <row r="95" spans="1:15" x14ac:dyDescent="0.25">
      <c r="A95" s="31"/>
      <c r="B95" s="242"/>
      <c r="C95" s="30"/>
      <c r="D95" s="30"/>
      <c r="E95" s="30"/>
      <c r="F95" s="32"/>
      <c r="G95" s="32"/>
      <c r="H95" s="33"/>
      <c r="I95" s="243"/>
      <c r="J95" s="36">
        <f t="shared" si="4"/>
        <v>0</v>
      </c>
      <c r="K95" s="222"/>
      <c r="L95" s="34"/>
      <c r="M95" s="36">
        <f t="shared" si="5"/>
        <v>0</v>
      </c>
      <c r="N95" s="32"/>
      <c r="O95" s="36">
        <f t="shared" si="3"/>
        <v>0</v>
      </c>
    </row>
    <row r="96" spans="1:15" x14ac:dyDescent="0.25">
      <c r="A96" s="31"/>
      <c r="B96" s="242"/>
      <c r="C96" s="30"/>
      <c r="D96" s="30"/>
      <c r="E96" s="30"/>
      <c r="F96" s="32"/>
      <c r="G96" s="32"/>
      <c r="H96" s="33"/>
      <c r="I96" s="243"/>
      <c r="J96" s="36">
        <f t="shared" si="4"/>
        <v>0</v>
      </c>
      <c r="K96" s="222"/>
      <c r="L96" s="34"/>
      <c r="M96" s="36">
        <f t="shared" si="5"/>
        <v>0</v>
      </c>
      <c r="N96" s="32"/>
      <c r="O96" s="36">
        <f t="shared" si="3"/>
        <v>0</v>
      </c>
    </row>
    <row r="97" spans="1:15" x14ac:dyDescent="0.25">
      <c r="A97" s="31"/>
      <c r="B97" s="242"/>
      <c r="C97" s="30"/>
      <c r="D97" s="30"/>
      <c r="E97" s="30"/>
      <c r="F97" s="32"/>
      <c r="G97" s="32"/>
      <c r="H97" s="33"/>
      <c r="I97" s="243"/>
      <c r="J97" s="36">
        <f t="shared" si="4"/>
        <v>0</v>
      </c>
      <c r="K97" s="222"/>
      <c r="L97" s="34"/>
      <c r="M97" s="36">
        <f t="shared" si="5"/>
        <v>0</v>
      </c>
      <c r="N97" s="32"/>
      <c r="O97" s="36">
        <f t="shared" si="3"/>
        <v>0</v>
      </c>
    </row>
    <row r="98" spans="1:15" x14ac:dyDescent="0.25">
      <c r="A98" s="31"/>
      <c r="B98" s="242"/>
      <c r="C98" s="30"/>
      <c r="D98" s="30"/>
      <c r="E98" s="30"/>
      <c r="F98" s="32"/>
      <c r="G98" s="32"/>
      <c r="H98" s="33"/>
      <c r="I98" s="243"/>
      <c r="J98" s="36">
        <f t="shared" si="4"/>
        <v>0</v>
      </c>
      <c r="K98" s="222"/>
      <c r="L98" s="34"/>
      <c r="M98" s="36">
        <f t="shared" si="5"/>
        <v>0</v>
      </c>
      <c r="N98" s="32"/>
      <c r="O98" s="36">
        <f t="shared" si="3"/>
        <v>0</v>
      </c>
    </row>
    <row r="99" spans="1:15" x14ac:dyDescent="0.25">
      <c r="A99" s="31"/>
      <c r="B99" s="242"/>
      <c r="C99" s="30"/>
      <c r="D99" s="30"/>
      <c r="E99" s="30"/>
      <c r="F99" s="32"/>
      <c r="G99" s="32"/>
      <c r="H99" s="33"/>
      <c r="I99" s="243"/>
      <c r="J99" s="36">
        <f t="shared" si="4"/>
        <v>0</v>
      </c>
      <c r="K99" s="222"/>
      <c r="L99" s="34"/>
      <c r="M99" s="36">
        <f t="shared" si="5"/>
        <v>0</v>
      </c>
      <c r="N99" s="32"/>
      <c r="O99" s="36">
        <f t="shared" si="3"/>
        <v>0</v>
      </c>
    </row>
    <row r="100" spans="1:15" x14ac:dyDescent="0.25">
      <c r="A100" s="31"/>
      <c r="B100" s="242"/>
      <c r="C100" s="30"/>
      <c r="D100" s="30"/>
      <c r="E100" s="30"/>
      <c r="F100" s="32"/>
      <c r="G100" s="32"/>
      <c r="H100" s="33"/>
      <c r="I100" s="243"/>
      <c r="J100" s="36">
        <f t="shared" si="4"/>
        <v>0</v>
      </c>
      <c r="K100" s="222"/>
      <c r="L100" s="34"/>
      <c r="M100" s="36">
        <f t="shared" si="5"/>
        <v>0</v>
      </c>
      <c r="N100" s="32"/>
      <c r="O100" s="36">
        <f t="shared" si="3"/>
        <v>0</v>
      </c>
    </row>
    <row r="101" spans="1:15" x14ac:dyDescent="0.25">
      <c r="A101" s="31"/>
      <c r="B101" s="242"/>
      <c r="C101" s="30"/>
      <c r="D101" s="30"/>
      <c r="E101" s="30"/>
      <c r="F101" s="32"/>
      <c r="G101" s="32"/>
      <c r="H101" s="33"/>
      <c r="I101" s="243"/>
      <c r="J101" s="36">
        <f t="shared" si="4"/>
        <v>0</v>
      </c>
      <c r="K101" s="222"/>
      <c r="L101" s="34"/>
      <c r="M101" s="36">
        <f t="shared" si="5"/>
        <v>0</v>
      </c>
      <c r="N101" s="32"/>
      <c r="O101" s="36">
        <f t="shared" si="3"/>
        <v>0</v>
      </c>
    </row>
    <row r="102" spans="1:15" x14ac:dyDescent="0.25">
      <c r="A102" s="31"/>
      <c r="B102" s="242"/>
      <c r="C102" s="30"/>
      <c r="D102" s="30"/>
      <c r="E102" s="30"/>
      <c r="F102" s="32"/>
      <c r="G102" s="32"/>
      <c r="H102" s="33"/>
      <c r="I102" s="243"/>
      <c r="J102" s="36">
        <f t="shared" si="4"/>
        <v>0</v>
      </c>
      <c r="K102" s="222"/>
      <c r="L102" s="34"/>
      <c r="M102" s="36">
        <f t="shared" si="5"/>
        <v>0</v>
      </c>
      <c r="N102" s="32"/>
      <c r="O102" s="36">
        <f t="shared" si="3"/>
        <v>0</v>
      </c>
    </row>
    <row r="103" spans="1:15" x14ac:dyDescent="0.25">
      <c r="A103" s="31"/>
      <c r="B103" s="242"/>
      <c r="C103" s="30"/>
      <c r="D103" s="30"/>
      <c r="E103" s="30"/>
      <c r="F103" s="32"/>
      <c r="G103" s="32"/>
      <c r="H103" s="33"/>
      <c r="I103" s="243"/>
      <c r="J103" s="36">
        <f t="shared" si="4"/>
        <v>0</v>
      </c>
      <c r="K103" s="222"/>
      <c r="L103" s="34"/>
      <c r="M103" s="36">
        <f t="shared" si="5"/>
        <v>0</v>
      </c>
      <c r="N103" s="32"/>
      <c r="O103" s="36">
        <f t="shared" si="3"/>
        <v>0</v>
      </c>
    </row>
    <row r="104" spans="1:15" x14ac:dyDescent="0.25">
      <c r="A104" s="31"/>
      <c r="B104" s="242"/>
      <c r="C104" s="30"/>
      <c r="D104" s="30"/>
      <c r="E104" s="30"/>
      <c r="F104" s="32"/>
      <c r="G104" s="32"/>
      <c r="H104" s="33"/>
      <c r="I104" s="243"/>
      <c r="J104" s="36">
        <f t="shared" si="4"/>
        <v>0</v>
      </c>
      <c r="K104" s="222"/>
      <c r="L104" s="34"/>
      <c r="M104" s="36">
        <f t="shared" si="5"/>
        <v>0</v>
      </c>
      <c r="N104" s="32"/>
      <c r="O104" s="36">
        <f t="shared" si="3"/>
        <v>0</v>
      </c>
    </row>
    <row r="105" spans="1:15" x14ac:dyDescent="0.25">
      <c r="A105" s="31"/>
      <c r="B105" s="242"/>
      <c r="C105" s="30"/>
      <c r="D105" s="30"/>
      <c r="E105" s="30"/>
      <c r="F105" s="32"/>
      <c r="G105" s="32"/>
      <c r="H105" s="33"/>
      <c r="I105" s="243"/>
      <c r="J105" s="36">
        <f t="shared" si="4"/>
        <v>0</v>
      </c>
      <c r="K105" s="222"/>
      <c r="L105" s="34"/>
      <c r="M105" s="36">
        <f t="shared" si="5"/>
        <v>0</v>
      </c>
      <c r="N105" s="32"/>
      <c r="O105" s="36">
        <f t="shared" si="3"/>
        <v>0</v>
      </c>
    </row>
    <row r="106" spans="1:15" x14ac:dyDescent="0.25">
      <c r="A106" s="31"/>
      <c r="B106" s="242"/>
      <c r="C106" s="30"/>
      <c r="D106" s="30"/>
      <c r="E106" s="30"/>
      <c r="F106" s="32"/>
      <c r="G106" s="32"/>
      <c r="H106" s="33"/>
      <c r="I106" s="243"/>
      <c r="J106" s="36">
        <f t="shared" si="4"/>
        <v>0</v>
      </c>
      <c r="K106" s="222"/>
      <c r="L106" s="34"/>
      <c r="M106" s="36">
        <f t="shared" si="5"/>
        <v>0</v>
      </c>
      <c r="N106" s="32"/>
      <c r="O106" s="36">
        <f t="shared" si="3"/>
        <v>0</v>
      </c>
    </row>
    <row r="107" spans="1:15" x14ac:dyDescent="0.25">
      <c r="A107" s="31"/>
      <c r="B107" s="242"/>
      <c r="C107" s="30"/>
      <c r="D107" s="30"/>
      <c r="E107" s="30"/>
      <c r="F107" s="32"/>
      <c r="G107" s="32"/>
      <c r="H107" s="33"/>
      <c r="I107" s="243"/>
      <c r="J107" s="36">
        <f t="shared" si="4"/>
        <v>0</v>
      </c>
      <c r="K107" s="222"/>
      <c r="L107" s="34"/>
      <c r="M107" s="36">
        <f t="shared" si="5"/>
        <v>0</v>
      </c>
      <c r="N107" s="32"/>
      <c r="O107" s="36">
        <f t="shared" si="3"/>
        <v>0</v>
      </c>
    </row>
    <row r="108" spans="1:15" x14ac:dyDescent="0.25">
      <c r="A108" s="31"/>
      <c r="B108" s="242"/>
      <c r="C108" s="30"/>
      <c r="D108" s="30"/>
      <c r="E108" s="30"/>
      <c r="F108" s="32"/>
      <c r="G108" s="32"/>
      <c r="H108" s="33"/>
      <c r="I108" s="243"/>
      <c r="J108" s="36">
        <f t="shared" si="4"/>
        <v>0</v>
      </c>
      <c r="K108" s="222"/>
      <c r="L108" s="34"/>
      <c r="M108" s="36">
        <f t="shared" si="5"/>
        <v>0</v>
      </c>
      <c r="N108" s="32"/>
      <c r="O108" s="36">
        <f t="shared" si="3"/>
        <v>0</v>
      </c>
    </row>
    <row r="109" spans="1:15" x14ac:dyDescent="0.25">
      <c r="A109" s="31"/>
      <c r="B109" s="242"/>
      <c r="C109" s="30"/>
      <c r="D109" s="30"/>
      <c r="E109" s="30"/>
      <c r="F109" s="32"/>
      <c r="G109" s="32"/>
      <c r="H109" s="33"/>
      <c r="I109" s="243"/>
      <c r="J109" s="36">
        <f t="shared" si="4"/>
        <v>0</v>
      </c>
      <c r="K109" s="222"/>
      <c r="L109" s="34"/>
      <c r="M109" s="36">
        <f t="shared" si="5"/>
        <v>0</v>
      </c>
      <c r="N109" s="32"/>
      <c r="O109" s="36">
        <f t="shared" si="3"/>
        <v>0</v>
      </c>
    </row>
    <row r="110" spans="1:15" x14ac:dyDescent="0.25">
      <c r="A110" s="31"/>
      <c r="B110" s="242"/>
      <c r="C110" s="30"/>
      <c r="D110" s="30"/>
      <c r="E110" s="30"/>
      <c r="F110" s="32"/>
      <c r="G110" s="32"/>
      <c r="H110" s="33"/>
      <c r="I110" s="243"/>
      <c r="J110" s="36">
        <f t="shared" si="4"/>
        <v>0</v>
      </c>
      <c r="K110" s="222"/>
      <c r="L110" s="34"/>
      <c r="M110" s="36">
        <f t="shared" si="5"/>
        <v>0</v>
      </c>
      <c r="N110" s="32"/>
      <c r="O110" s="36">
        <f t="shared" si="3"/>
        <v>0</v>
      </c>
    </row>
    <row r="111" spans="1:15" x14ac:dyDescent="0.25">
      <c r="A111" s="31"/>
      <c r="B111" s="242"/>
      <c r="C111" s="30"/>
      <c r="D111" s="30"/>
      <c r="E111" s="30"/>
      <c r="F111" s="32"/>
      <c r="G111" s="32"/>
      <c r="H111" s="33"/>
      <c r="I111" s="243"/>
      <c r="J111" s="36">
        <f t="shared" si="4"/>
        <v>0</v>
      </c>
      <c r="K111" s="222"/>
      <c r="L111" s="34"/>
      <c r="M111" s="36">
        <f t="shared" si="5"/>
        <v>0</v>
      </c>
      <c r="N111" s="32"/>
      <c r="O111" s="36">
        <f t="shared" si="3"/>
        <v>0</v>
      </c>
    </row>
    <row r="112" spans="1:15" x14ac:dyDescent="0.25">
      <c r="A112" s="31"/>
      <c r="B112" s="242"/>
      <c r="C112" s="30"/>
      <c r="D112" s="30"/>
      <c r="E112" s="30"/>
      <c r="F112" s="32"/>
      <c r="G112" s="32"/>
      <c r="H112" s="33"/>
      <c r="I112" s="243"/>
      <c r="J112" s="36">
        <f t="shared" si="4"/>
        <v>0</v>
      </c>
      <c r="K112" s="222"/>
      <c r="L112" s="34"/>
      <c r="M112" s="36">
        <f t="shared" si="5"/>
        <v>0</v>
      </c>
      <c r="N112" s="32"/>
      <c r="O112" s="36">
        <f t="shared" si="3"/>
        <v>0</v>
      </c>
    </row>
    <row r="113" spans="1:15" x14ac:dyDescent="0.25">
      <c r="A113" s="31"/>
      <c r="B113" s="242"/>
      <c r="C113" s="30"/>
      <c r="D113" s="30"/>
      <c r="E113" s="30"/>
      <c r="F113" s="32"/>
      <c r="G113" s="32"/>
      <c r="H113" s="33"/>
      <c r="I113" s="243"/>
      <c r="J113" s="36">
        <f t="shared" si="4"/>
        <v>0</v>
      </c>
      <c r="K113" s="222"/>
      <c r="L113" s="34"/>
      <c r="M113" s="36">
        <f t="shared" si="5"/>
        <v>0</v>
      </c>
      <c r="N113" s="32"/>
      <c r="O113" s="36">
        <f t="shared" si="3"/>
        <v>0</v>
      </c>
    </row>
    <row r="114" spans="1:15" x14ac:dyDescent="0.25">
      <c r="A114" s="31"/>
      <c r="B114" s="242"/>
      <c r="C114" s="30"/>
      <c r="D114" s="30"/>
      <c r="E114" s="30"/>
      <c r="F114" s="32"/>
      <c r="G114" s="32"/>
      <c r="H114" s="33"/>
      <c r="I114" s="243"/>
      <c r="J114" s="36">
        <f t="shared" si="4"/>
        <v>0</v>
      </c>
      <c r="K114" s="222"/>
      <c r="L114" s="34"/>
      <c r="M114" s="36">
        <f t="shared" si="5"/>
        <v>0</v>
      </c>
      <c r="N114" s="32"/>
      <c r="O114" s="36">
        <f t="shared" si="3"/>
        <v>0</v>
      </c>
    </row>
    <row r="115" spans="1:15" x14ac:dyDescent="0.25">
      <c r="A115" s="31"/>
      <c r="B115" s="242"/>
      <c r="C115" s="30"/>
      <c r="D115" s="30"/>
      <c r="E115" s="30"/>
      <c r="F115" s="32"/>
      <c r="G115" s="32"/>
      <c r="H115" s="33"/>
      <c r="I115" s="243"/>
      <c r="J115" s="36">
        <f t="shared" si="4"/>
        <v>0</v>
      </c>
      <c r="K115" s="222"/>
      <c r="L115" s="34"/>
      <c r="M115" s="36">
        <f t="shared" si="5"/>
        <v>0</v>
      </c>
      <c r="N115" s="32"/>
      <c r="O115" s="36">
        <f t="shared" si="3"/>
        <v>0</v>
      </c>
    </row>
    <row r="116" spans="1:15" x14ac:dyDescent="0.25">
      <c r="A116" s="31"/>
      <c r="B116" s="242"/>
      <c r="C116" s="30"/>
      <c r="D116" s="30"/>
      <c r="E116" s="30"/>
      <c r="F116" s="32"/>
      <c r="G116" s="32"/>
      <c r="H116" s="33"/>
      <c r="I116" s="243"/>
      <c r="J116" s="36">
        <f t="shared" si="4"/>
        <v>0</v>
      </c>
      <c r="K116" s="222"/>
      <c r="L116" s="34"/>
      <c r="M116" s="36">
        <f t="shared" si="5"/>
        <v>0</v>
      </c>
      <c r="N116" s="32"/>
      <c r="O116" s="36">
        <f t="shared" si="3"/>
        <v>0</v>
      </c>
    </row>
    <row r="117" spans="1:15" x14ac:dyDescent="0.25">
      <c r="A117" s="31"/>
      <c r="B117" s="242"/>
      <c r="C117" s="30"/>
      <c r="D117" s="30"/>
      <c r="E117" s="30"/>
      <c r="F117" s="32"/>
      <c r="G117" s="32"/>
      <c r="H117" s="33"/>
      <c r="I117" s="243"/>
      <c r="J117" s="36">
        <f t="shared" si="4"/>
        <v>0</v>
      </c>
      <c r="K117" s="222"/>
      <c r="L117" s="34"/>
      <c r="M117" s="36">
        <f t="shared" si="5"/>
        <v>0</v>
      </c>
      <c r="N117" s="32"/>
      <c r="O117" s="36">
        <f t="shared" si="3"/>
        <v>0</v>
      </c>
    </row>
    <row r="118" spans="1:15" x14ac:dyDescent="0.25">
      <c r="A118" s="31"/>
      <c r="B118" s="242"/>
      <c r="C118" s="30"/>
      <c r="D118" s="30"/>
      <c r="E118" s="30"/>
      <c r="F118" s="32"/>
      <c r="G118" s="32"/>
      <c r="H118" s="33"/>
      <c r="I118" s="243"/>
      <c r="J118" s="36">
        <f t="shared" si="4"/>
        <v>0</v>
      </c>
      <c r="K118" s="222"/>
      <c r="L118" s="34"/>
      <c r="M118" s="36">
        <f t="shared" si="5"/>
        <v>0</v>
      </c>
      <c r="N118" s="32"/>
      <c r="O118" s="36">
        <f t="shared" si="3"/>
        <v>0</v>
      </c>
    </row>
    <row r="119" spans="1:15" x14ac:dyDescent="0.25">
      <c r="A119" s="31"/>
      <c r="B119" s="242"/>
      <c r="C119" s="30"/>
      <c r="D119" s="30"/>
      <c r="E119" s="30"/>
      <c r="F119" s="32"/>
      <c r="G119" s="32"/>
      <c r="H119" s="33"/>
      <c r="I119" s="243"/>
      <c r="J119" s="36">
        <f t="shared" si="4"/>
        <v>0</v>
      </c>
      <c r="K119" s="222"/>
      <c r="L119" s="34"/>
      <c r="M119" s="36">
        <f t="shared" si="5"/>
        <v>0</v>
      </c>
      <c r="N119" s="32"/>
      <c r="O119" s="36">
        <f t="shared" si="3"/>
        <v>0</v>
      </c>
    </row>
    <row r="120" spans="1:15" x14ac:dyDescent="0.25">
      <c r="A120" s="31"/>
      <c r="B120" s="242"/>
      <c r="C120" s="30"/>
      <c r="D120" s="30"/>
      <c r="E120" s="30"/>
      <c r="F120" s="32"/>
      <c r="G120" s="32"/>
      <c r="H120" s="33"/>
      <c r="I120" s="243"/>
      <c r="J120" s="36">
        <f t="shared" si="4"/>
        <v>0</v>
      </c>
      <c r="K120" s="222"/>
      <c r="L120" s="34"/>
      <c r="M120" s="36">
        <f t="shared" si="5"/>
        <v>0</v>
      </c>
      <c r="N120" s="32"/>
      <c r="O120" s="36">
        <f t="shared" si="3"/>
        <v>0</v>
      </c>
    </row>
    <row r="121" spans="1:15" x14ac:dyDescent="0.25">
      <c r="A121" s="31"/>
      <c r="B121" s="242"/>
      <c r="C121" s="30"/>
      <c r="D121" s="30"/>
      <c r="E121" s="30"/>
      <c r="F121" s="32"/>
      <c r="G121" s="32"/>
      <c r="H121" s="33"/>
      <c r="I121" s="243"/>
      <c r="J121" s="36">
        <f t="shared" si="4"/>
        <v>0</v>
      </c>
      <c r="K121" s="222"/>
      <c r="L121" s="34"/>
      <c r="M121" s="36">
        <f t="shared" si="5"/>
        <v>0</v>
      </c>
      <c r="N121" s="32"/>
      <c r="O121" s="36">
        <f t="shared" si="3"/>
        <v>0</v>
      </c>
    </row>
    <row r="122" spans="1:15" x14ac:dyDescent="0.25">
      <c r="A122" s="31"/>
      <c r="B122" s="242"/>
      <c r="C122" s="30"/>
      <c r="D122" s="30"/>
      <c r="E122" s="30"/>
      <c r="F122" s="32"/>
      <c r="G122" s="32"/>
      <c r="H122" s="33"/>
      <c r="I122" s="243"/>
      <c r="J122" s="36">
        <f t="shared" si="4"/>
        <v>0</v>
      </c>
      <c r="K122" s="222"/>
      <c r="L122" s="34"/>
      <c r="M122" s="36">
        <f t="shared" si="5"/>
        <v>0</v>
      </c>
      <c r="N122" s="32"/>
      <c r="O122" s="36">
        <f t="shared" si="3"/>
        <v>0</v>
      </c>
    </row>
    <row r="123" spans="1:15" x14ac:dyDescent="0.25">
      <c r="A123" s="31"/>
      <c r="B123" s="242"/>
      <c r="C123" s="30"/>
      <c r="D123" s="30"/>
      <c r="E123" s="30"/>
      <c r="F123" s="32"/>
      <c r="G123" s="32"/>
      <c r="H123" s="33"/>
      <c r="I123" s="243"/>
      <c r="J123" s="36">
        <f t="shared" si="4"/>
        <v>0</v>
      </c>
      <c r="K123" s="222"/>
      <c r="L123" s="34"/>
      <c r="M123" s="36">
        <f t="shared" si="5"/>
        <v>0</v>
      </c>
      <c r="N123" s="32"/>
      <c r="O123" s="36">
        <f t="shared" si="3"/>
        <v>0</v>
      </c>
    </row>
    <row r="124" spans="1:15" x14ac:dyDescent="0.25">
      <c r="A124" s="31"/>
      <c r="B124" s="242"/>
      <c r="C124" s="30"/>
      <c r="D124" s="30"/>
      <c r="E124" s="30"/>
      <c r="F124" s="32"/>
      <c r="G124" s="32"/>
      <c r="H124" s="33"/>
      <c r="I124" s="243"/>
      <c r="J124" s="36">
        <f t="shared" si="4"/>
        <v>0</v>
      </c>
      <c r="K124" s="222"/>
      <c r="L124" s="34"/>
      <c r="M124" s="36">
        <f t="shared" si="5"/>
        <v>0</v>
      </c>
      <c r="N124" s="32"/>
      <c r="O124" s="36">
        <f t="shared" si="3"/>
        <v>0</v>
      </c>
    </row>
    <row r="125" spans="1:15" x14ac:dyDescent="0.25">
      <c r="A125" s="31"/>
      <c r="B125" s="242"/>
      <c r="C125" s="30"/>
      <c r="D125" s="30"/>
      <c r="E125" s="30"/>
      <c r="F125" s="32"/>
      <c r="G125" s="32"/>
      <c r="H125" s="33"/>
      <c r="I125" s="243"/>
      <c r="J125" s="36">
        <f t="shared" si="4"/>
        <v>0</v>
      </c>
      <c r="K125" s="222"/>
      <c r="L125" s="34"/>
      <c r="M125" s="36">
        <f t="shared" si="5"/>
        <v>0</v>
      </c>
      <c r="N125" s="32"/>
      <c r="O125" s="36">
        <f t="shared" si="3"/>
        <v>0</v>
      </c>
    </row>
    <row r="126" spans="1:15" x14ac:dyDescent="0.25">
      <c r="A126" s="31"/>
      <c r="B126" s="242"/>
      <c r="C126" s="30"/>
      <c r="D126" s="30"/>
      <c r="E126" s="30"/>
      <c r="F126" s="32"/>
      <c r="G126" s="32"/>
      <c r="H126" s="33"/>
      <c r="I126" s="243"/>
      <c r="J126" s="36">
        <f t="shared" si="4"/>
        <v>0</v>
      </c>
      <c r="K126" s="222"/>
      <c r="L126" s="34"/>
      <c r="M126" s="36">
        <f t="shared" si="5"/>
        <v>0</v>
      </c>
      <c r="N126" s="32"/>
      <c r="O126" s="36">
        <f t="shared" si="3"/>
        <v>0</v>
      </c>
    </row>
    <row r="127" spans="1:15" x14ac:dyDescent="0.25">
      <c r="A127" s="31"/>
      <c r="B127" s="242"/>
      <c r="C127" s="30"/>
      <c r="D127" s="30"/>
      <c r="E127" s="30"/>
      <c r="F127" s="32"/>
      <c r="G127" s="32"/>
      <c r="H127" s="33"/>
      <c r="I127" s="243"/>
      <c r="J127" s="36">
        <f t="shared" si="4"/>
        <v>0</v>
      </c>
      <c r="K127" s="222"/>
      <c r="L127" s="34"/>
      <c r="M127" s="36">
        <f t="shared" si="5"/>
        <v>0</v>
      </c>
      <c r="N127" s="32"/>
      <c r="O127" s="36">
        <f t="shared" si="3"/>
        <v>0</v>
      </c>
    </row>
    <row r="128" spans="1:15" x14ac:dyDescent="0.25">
      <c r="A128" s="31"/>
      <c r="B128" s="242"/>
      <c r="C128" s="30"/>
      <c r="D128" s="30"/>
      <c r="E128" s="30"/>
      <c r="F128" s="32"/>
      <c r="G128" s="32"/>
      <c r="H128" s="33"/>
      <c r="I128" s="243"/>
      <c r="J128" s="36">
        <f t="shared" si="4"/>
        <v>0</v>
      </c>
      <c r="K128" s="222"/>
      <c r="L128" s="34"/>
      <c r="M128" s="36">
        <f t="shared" si="5"/>
        <v>0</v>
      </c>
      <c r="N128" s="32"/>
      <c r="O128" s="36">
        <f t="shared" si="3"/>
        <v>0</v>
      </c>
    </row>
    <row r="129" spans="1:15" x14ac:dyDescent="0.25">
      <c r="A129" s="31"/>
      <c r="B129" s="242"/>
      <c r="C129" s="30"/>
      <c r="D129" s="30"/>
      <c r="E129" s="30"/>
      <c r="F129" s="32"/>
      <c r="G129" s="32"/>
      <c r="H129" s="33"/>
      <c r="I129" s="243"/>
      <c r="J129" s="36">
        <f t="shared" si="4"/>
        <v>0</v>
      </c>
      <c r="K129" s="222"/>
      <c r="L129" s="34"/>
      <c r="M129" s="36">
        <f t="shared" si="5"/>
        <v>0</v>
      </c>
      <c r="N129" s="32"/>
      <c r="O129" s="36">
        <f t="shared" si="3"/>
        <v>0</v>
      </c>
    </row>
    <row r="130" spans="1:15" x14ac:dyDescent="0.25">
      <c r="A130" s="31"/>
      <c r="B130" s="242"/>
      <c r="C130" s="30"/>
      <c r="D130" s="30"/>
      <c r="E130" s="30"/>
      <c r="F130" s="32"/>
      <c r="G130" s="32"/>
      <c r="H130" s="33"/>
      <c r="I130" s="243"/>
      <c r="J130" s="36">
        <f t="shared" si="4"/>
        <v>0</v>
      </c>
      <c r="K130" s="222"/>
      <c r="L130" s="34"/>
      <c r="M130" s="36">
        <f t="shared" si="5"/>
        <v>0</v>
      </c>
      <c r="N130" s="32"/>
      <c r="O130" s="36">
        <f t="shared" si="3"/>
        <v>0</v>
      </c>
    </row>
    <row r="131" spans="1:15" x14ac:dyDescent="0.25">
      <c r="A131" s="31"/>
      <c r="B131" s="242"/>
      <c r="C131" s="30"/>
      <c r="D131" s="30"/>
      <c r="E131" s="30"/>
      <c r="F131" s="32"/>
      <c r="G131" s="32"/>
      <c r="H131" s="33"/>
      <c r="I131" s="243"/>
      <c r="J131" s="36">
        <f t="shared" si="4"/>
        <v>0</v>
      </c>
      <c r="K131" s="222"/>
      <c r="L131" s="34"/>
      <c r="M131" s="36">
        <f t="shared" si="5"/>
        <v>0</v>
      </c>
      <c r="N131" s="32"/>
      <c r="O131" s="36">
        <f t="shared" si="3"/>
        <v>0</v>
      </c>
    </row>
    <row r="132" spans="1:15" x14ac:dyDescent="0.25">
      <c r="A132" s="31"/>
      <c r="B132" s="242"/>
      <c r="C132" s="30"/>
      <c r="D132" s="30"/>
      <c r="E132" s="30"/>
      <c r="F132" s="32"/>
      <c r="G132" s="32"/>
      <c r="H132" s="33"/>
      <c r="I132" s="243"/>
      <c r="J132" s="36">
        <f t="shared" si="4"/>
        <v>0</v>
      </c>
      <c r="K132" s="222"/>
      <c r="L132" s="34"/>
      <c r="M132" s="36">
        <f t="shared" si="5"/>
        <v>0</v>
      </c>
      <c r="N132" s="32"/>
      <c r="O132" s="36">
        <f t="shared" ref="O132:O195" si="6">M132-N132</f>
        <v>0</v>
      </c>
    </row>
    <row r="133" spans="1:15" x14ac:dyDescent="0.25">
      <c r="A133" s="31"/>
      <c r="B133" s="242"/>
      <c r="C133" s="30"/>
      <c r="D133" s="30"/>
      <c r="E133" s="30"/>
      <c r="F133" s="32"/>
      <c r="G133" s="32"/>
      <c r="H133" s="33"/>
      <c r="I133" s="243"/>
      <c r="J133" s="36">
        <f t="shared" ref="J133:J196" si="7">IF(I133="",F133+G133,(F133+G133)/I133)</f>
        <v>0</v>
      </c>
      <c r="K133" s="222"/>
      <c r="L133" s="34"/>
      <c r="M133" s="36">
        <f t="shared" ref="M133:M196" si="8">IF(L133&gt;0,(F133+G133)/L133,J133)</f>
        <v>0</v>
      </c>
      <c r="N133" s="32"/>
      <c r="O133" s="36">
        <f t="shared" si="6"/>
        <v>0</v>
      </c>
    </row>
    <row r="134" spans="1:15" x14ac:dyDescent="0.25">
      <c r="A134" s="31"/>
      <c r="B134" s="242"/>
      <c r="C134" s="30"/>
      <c r="D134" s="30"/>
      <c r="E134" s="30"/>
      <c r="F134" s="32"/>
      <c r="G134" s="32"/>
      <c r="H134" s="33"/>
      <c r="I134" s="243"/>
      <c r="J134" s="36">
        <f t="shared" si="7"/>
        <v>0</v>
      </c>
      <c r="K134" s="222"/>
      <c r="L134" s="34"/>
      <c r="M134" s="36">
        <f t="shared" si="8"/>
        <v>0</v>
      </c>
      <c r="N134" s="32"/>
      <c r="O134" s="36">
        <f t="shared" si="6"/>
        <v>0</v>
      </c>
    </row>
    <row r="135" spans="1:15" x14ac:dyDescent="0.25">
      <c r="A135" s="31"/>
      <c r="B135" s="242"/>
      <c r="C135" s="30"/>
      <c r="D135" s="30"/>
      <c r="E135" s="30"/>
      <c r="F135" s="32"/>
      <c r="G135" s="32"/>
      <c r="H135" s="33"/>
      <c r="I135" s="243"/>
      <c r="J135" s="36">
        <f t="shared" si="7"/>
        <v>0</v>
      </c>
      <c r="K135" s="222"/>
      <c r="L135" s="34"/>
      <c r="M135" s="36">
        <f t="shared" si="8"/>
        <v>0</v>
      </c>
      <c r="N135" s="32"/>
      <c r="O135" s="36">
        <f t="shared" si="6"/>
        <v>0</v>
      </c>
    </row>
    <row r="136" spans="1:15" x14ac:dyDescent="0.25">
      <c r="A136" s="31"/>
      <c r="B136" s="242"/>
      <c r="C136" s="30"/>
      <c r="D136" s="30"/>
      <c r="E136" s="30"/>
      <c r="F136" s="32"/>
      <c r="G136" s="32"/>
      <c r="H136" s="33"/>
      <c r="I136" s="243"/>
      <c r="J136" s="36">
        <f t="shared" si="7"/>
        <v>0</v>
      </c>
      <c r="K136" s="222"/>
      <c r="L136" s="34"/>
      <c r="M136" s="36">
        <f t="shared" si="8"/>
        <v>0</v>
      </c>
      <c r="N136" s="32"/>
      <c r="O136" s="36">
        <f t="shared" si="6"/>
        <v>0</v>
      </c>
    </row>
    <row r="137" spans="1:15" x14ac:dyDescent="0.25">
      <c r="A137" s="31"/>
      <c r="B137" s="242"/>
      <c r="C137" s="30"/>
      <c r="D137" s="30"/>
      <c r="E137" s="30"/>
      <c r="F137" s="32"/>
      <c r="G137" s="32"/>
      <c r="H137" s="33"/>
      <c r="I137" s="243"/>
      <c r="J137" s="36">
        <f t="shared" si="7"/>
        <v>0</v>
      </c>
      <c r="K137" s="222"/>
      <c r="L137" s="34"/>
      <c r="M137" s="36">
        <f t="shared" si="8"/>
        <v>0</v>
      </c>
      <c r="N137" s="32"/>
      <c r="O137" s="36">
        <f t="shared" si="6"/>
        <v>0</v>
      </c>
    </row>
    <row r="138" spans="1:15" x14ac:dyDescent="0.25">
      <c r="A138" s="31"/>
      <c r="B138" s="242"/>
      <c r="C138" s="30"/>
      <c r="D138" s="30"/>
      <c r="E138" s="30"/>
      <c r="F138" s="32"/>
      <c r="G138" s="32"/>
      <c r="H138" s="33"/>
      <c r="I138" s="243"/>
      <c r="J138" s="36">
        <f t="shared" si="7"/>
        <v>0</v>
      </c>
      <c r="K138" s="222"/>
      <c r="L138" s="34"/>
      <c r="M138" s="36">
        <f t="shared" si="8"/>
        <v>0</v>
      </c>
      <c r="N138" s="32"/>
      <c r="O138" s="36">
        <f t="shared" si="6"/>
        <v>0</v>
      </c>
    </row>
    <row r="139" spans="1:15" x14ac:dyDescent="0.25">
      <c r="A139" s="31"/>
      <c r="B139" s="242"/>
      <c r="C139" s="30"/>
      <c r="D139" s="30"/>
      <c r="E139" s="30"/>
      <c r="F139" s="32"/>
      <c r="G139" s="32"/>
      <c r="H139" s="33"/>
      <c r="I139" s="243"/>
      <c r="J139" s="36">
        <f t="shared" si="7"/>
        <v>0</v>
      </c>
      <c r="K139" s="222"/>
      <c r="L139" s="34"/>
      <c r="M139" s="36">
        <f t="shared" si="8"/>
        <v>0</v>
      </c>
      <c r="N139" s="32"/>
      <c r="O139" s="36">
        <f t="shared" si="6"/>
        <v>0</v>
      </c>
    </row>
    <row r="140" spans="1:15" x14ac:dyDescent="0.25">
      <c r="A140" s="31"/>
      <c r="B140" s="242"/>
      <c r="C140" s="30"/>
      <c r="D140" s="30"/>
      <c r="E140" s="30"/>
      <c r="F140" s="32"/>
      <c r="G140" s="32"/>
      <c r="H140" s="33"/>
      <c r="I140" s="243"/>
      <c r="J140" s="36">
        <f t="shared" si="7"/>
        <v>0</v>
      </c>
      <c r="K140" s="222"/>
      <c r="L140" s="34"/>
      <c r="M140" s="36">
        <f t="shared" si="8"/>
        <v>0</v>
      </c>
      <c r="N140" s="32"/>
      <c r="O140" s="36">
        <f t="shared" si="6"/>
        <v>0</v>
      </c>
    </row>
    <row r="141" spans="1:15" x14ac:dyDescent="0.25">
      <c r="A141" s="31"/>
      <c r="B141" s="242"/>
      <c r="C141" s="30"/>
      <c r="D141" s="30"/>
      <c r="E141" s="30"/>
      <c r="F141" s="32"/>
      <c r="G141" s="32"/>
      <c r="H141" s="33"/>
      <c r="I141" s="243"/>
      <c r="J141" s="36">
        <f t="shared" si="7"/>
        <v>0</v>
      </c>
      <c r="K141" s="222"/>
      <c r="L141" s="34"/>
      <c r="M141" s="36">
        <f t="shared" si="8"/>
        <v>0</v>
      </c>
      <c r="N141" s="32"/>
      <c r="O141" s="36">
        <f t="shared" si="6"/>
        <v>0</v>
      </c>
    </row>
    <row r="142" spans="1:15" x14ac:dyDescent="0.25">
      <c r="A142" s="31"/>
      <c r="B142" s="242"/>
      <c r="C142" s="30"/>
      <c r="D142" s="30"/>
      <c r="E142" s="30"/>
      <c r="F142" s="32"/>
      <c r="G142" s="32"/>
      <c r="H142" s="33"/>
      <c r="I142" s="243"/>
      <c r="J142" s="36">
        <f t="shared" si="7"/>
        <v>0</v>
      </c>
      <c r="K142" s="222"/>
      <c r="L142" s="34"/>
      <c r="M142" s="36">
        <f t="shared" si="8"/>
        <v>0</v>
      </c>
      <c r="N142" s="32"/>
      <c r="O142" s="36">
        <f t="shared" si="6"/>
        <v>0</v>
      </c>
    </row>
    <row r="143" spans="1:15" x14ac:dyDescent="0.25">
      <c r="A143" s="31"/>
      <c r="B143" s="242"/>
      <c r="C143" s="30"/>
      <c r="D143" s="30"/>
      <c r="E143" s="30"/>
      <c r="F143" s="32"/>
      <c r="G143" s="32"/>
      <c r="H143" s="33"/>
      <c r="I143" s="243"/>
      <c r="J143" s="36">
        <f t="shared" si="7"/>
        <v>0</v>
      </c>
      <c r="K143" s="222"/>
      <c r="L143" s="34"/>
      <c r="M143" s="36">
        <f t="shared" si="8"/>
        <v>0</v>
      </c>
      <c r="N143" s="32"/>
      <c r="O143" s="36">
        <f t="shared" si="6"/>
        <v>0</v>
      </c>
    </row>
    <row r="144" spans="1:15" x14ac:dyDescent="0.25">
      <c r="A144" s="31"/>
      <c r="B144" s="242"/>
      <c r="C144" s="30"/>
      <c r="D144" s="30"/>
      <c r="E144" s="30"/>
      <c r="F144" s="32"/>
      <c r="G144" s="32"/>
      <c r="H144" s="33"/>
      <c r="I144" s="243"/>
      <c r="J144" s="36">
        <f t="shared" si="7"/>
        <v>0</v>
      </c>
      <c r="K144" s="222"/>
      <c r="L144" s="34"/>
      <c r="M144" s="36">
        <f t="shared" si="8"/>
        <v>0</v>
      </c>
      <c r="N144" s="32"/>
      <c r="O144" s="36">
        <f t="shared" si="6"/>
        <v>0</v>
      </c>
    </row>
    <row r="145" spans="1:15" x14ac:dyDescent="0.25">
      <c r="A145" s="31"/>
      <c r="B145" s="242"/>
      <c r="C145" s="30"/>
      <c r="D145" s="30"/>
      <c r="E145" s="30"/>
      <c r="F145" s="32"/>
      <c r="G145" s="32"/>
      <c r="H145" s="33"/>
      <c r="I145" s="243"/>
      <c r="J145" s="36">
        <f t="shared" si="7"/>
        <v>0</v>
      </c>
      <c r="K145" s="222"/>
      <c r="L145" s="34"/>
      <c r="M145" s="36">
        <f t="shared" si="8"/>
        <v>0</v>
      </c>
      <c r="N145" s="32"/>
      <c r="O145" s="36">
        <f t="shared" si="6"/>
        <v>0</v>
      </c>
    </row>
    <row r="146" spans="1:15" x14ac:dyDescent="0.25">
      <c r="A146" s="31"/>
      <c r="B146" s="242"/>
      <c r="C146" s="30"/>
      <c r="D146" s="30"/>
      <c r="E146" s="30"/>
      <c r="F146" s="32"/>
      <c r="G146" s="32"/>
      <c r="H146" s="33"/>
      <c r="I146" s="243"/>
      <c r="J146" s="36">
        <f t="shared" si="7"/>
        <v>0</v>
      </c>
      <c r="K146" s="222"/>
      <c r="L146" s="34"/>
      <c r="M146" s="36">
        <f t="shared" si="8"/>
        <v>0</v>
      </c>
      <c r="N146" s="32"/>
      <c r="O146" s="36">
        <f t="shared" si="6"/>
        <v>0</v>
      </c>
    </row>
    <row r="147" spans="1:15" x14ac:dyDescent="0.25">
      <c r="A147" s="31"/>
      <c r="B147" s="242"/>
      <c r="C147" s="30"/>
      <c r="D147" s="30"/>
      <c r="E147" s="30"/>
      <c r="F147" s="32"/>
      <c r="G147" s="32"/>
      <c r="H147" s="33"/>
      <c r="I147" s="243"/>
      <c r="J147" s="36">
        <f t="shared" si="7"/>
        <v>0</v>
      </c>
      <c r="K147" s="222"/>
      <c r="L147" s="34"/>
      <c r="M147" s="36">
        <f t="shared" si="8"/>
        <v>0</v>
      </c>
      <c r="N147" s="32"/>
      <c r="O147" s="36">
        <f t="shared" si="6"/>
        <v>0</v>
      </c>
    </row>
    <row r="148" spans="1:15" x14ac:dyDescent="0.25">
      <c r="A148" s="31"/>
      <c r="B148" s="242"/>
      <c r="C148" s="30"/>
      <c r="D148" s="30"/>
      <c r="E148" s="30"/>
      <c r="F148" s="32"/>
      <c r="G148" s="32"/>
      <c r="H148" s="33"/>
      <c r="I148" s="243"/>
      <c r="J148" s="36">
        <f t="shared" si="7"/>
        <v>0</v>
      </c>
      <c r="K148" s="222"/>
      <c r="L148" s="34"/>
      <c r="M148" s="36">
        <f t="shared" si="8"/>
        <v>0</v>
      </c>
      <c r="N148" s="32"/>
      <c r="O148" s="36">
        <f t="shared" si="6"/>
        <v>0</v>
      </c>
    </row>
    <row r="149" spans="1:15" x14ac:dyDescent="0.25">
      <c r="A149" s="31"/>
      <c r="B149" s="242"/>
      <c r="C149" s="30"/>
      <c r="D149" s="30"/>
      <c r="E149" s="30"/>
      <c r="F149" s="32"/>
      <c r="G149" s="32"/>
      <c r="H149" s="33"/>
      <c r="I149" s="243"/>
      <c r="J149" s="36">
        <f t="shared" si="7"/>
        <v>0</v>
      </c>
      <c r="K149" s="222"/>
      <c r="L149" s="34"/>
      <c r="M149" s="36">
        <f t="shared" si="8"/>
        <v>0</v>
      </c>
      <c r="N149" s="32"/>
      <c r="O149" s="36">
        <f t="shared" si="6"/>
        <v>0</v>
      </c>
    </row>
    <row r="150" spans="1:15" x14ac:dyDescent="0.25">
      <c r="A150" s="31"/>
      <c r="B150" s="242"/>
      <c r="C150" s="30"/>
      <c r="D150" s="30"/>
      <c r="E150" s="30"/>
      <c r="F150" s="32"/>
      <c r="G150" s="32"/>
      <c r="H150" s="33"/>
      <c r="I150" s="243"/>
      <c r="J150" s="36">
        <f t="shared" si="7"/>
        <v>0</v>
      </c>
      <c r="K150" s="222"/>
      <c r="L150" s="34"/>
      <c r="M150" s="36">
        <f t="shared" si="8"/>
        <v>0</v>
      </c>
      <c r="N150" s="32"/>
      <c r="O150" s="36">
        <f t="shared" si="6"/>
        <v>0</v>
      </c>
    </row>
    <row r="151" spans="1:15" x14ac:dyDescent="0.25">
      <c r="A151" s="31"/>
      <c r="B151" s="242"/>
      <c r="C151" s="30"/>
      <c r="D151" s="30"/>
      <c r="E151" s="30"/>
      <c r="F151" s="32"/>
      <c r="G151" s="32"/>
      <c r="H151" s="33"/>
      <c r="I151" s="243"/>
      <c r="J151" s="36">
        <f t="shared" si="7"/>
        <v>0</v>
      </c>
      <c r="K151" s="222"/>
      <c r="L151" s="34"/>
      <c r="M151" s="36">
        <f t="shared" si="8"/>
        <v>0</v>
      </c>
      <c r="N151" s="32"/>
      <c r="O151" s="36">
        <f t="shared" si="6"/>
        <v>0</v>
      </c>
    </row>
    <row r="152" spans="1:15" x14ac:dyDescent="0.25">
      <c r="A152" s="31"/>
      <c r="B152" s="242"/>
      <c r="C152" s="30"/>
      <c r="D152" s="30"/>
      <c r="E152" s="30"/>
      <c r="F152" s="32"/>
      <c r="G152" s="32"/>
      <c r="H152" s="33"/>
      <c r="I152" s="243"/>
      <c r="J152" s="36">
        <f t="shared" si="7"/>
        <v>0</v>
      </c>
      <c r="K152" s="222"/>
      <c r="L152" s="34"/>
      <c r="M152" s="36">
        <f t="shared" si="8"/>
        <v>0</v>
      </c>
      <c r="N152" s="32"/>
      <c r="O152" s="36">
        <f t="shared" si="6"/>
        <v>0</v>
      </c>
    </row>
    <row r="153" spans="1:15" x14ac:dyDescent="0.25">
      <c r="A153" s="31"/>
      <c r="B153" s="242"/>
      <c r="C153" s="30"/>
      <c r="D153" s="30"/>
      <c r="E153" s="30"/>
      <c r="F153" s="32"/>
      <c r="G153" s="32"/>
      <c r="H153" s="33"/>
      <c r="I153" s="243"/>
      <c r="J153" s="36">
        <f t="shared" si="7"/>
        <v>0</v>
      </c>
      <c r="K153" s="222"/>
      <c r="L153" s="34"/>
      <c r="M153" s="36">
        <f t="shared" si="8"/>
        <v>0</v>
      </c>
      <c r="N153" s="32"/>
      <c r="O153" s="36">
        <f t="shared" si="6"/>
        <v>0</v>
      </c>
    </row>
    <row r="154" spans="1:15" x14ac:dyDescent="0.25">
      <c r="A154" s="31"/>
      <c r="B154" s="242"/>
      <c r="C154" s="30"/>
      <c r="D154" s="30"/>
      <c r="E154" s="30"/>
      <c r="F154" s="32"/>
      <c r="G154" s="32"/>
      <c r="H154" s="33"/>
      <c r="I154" s="243"/>
      <c r="J154" s="36">
        <f t="shared" si="7"/>
        <v>0</v>
      </c>
      <c r="K154" s="222"/>
      <c r="L154" s="34"/>
      <c r="M154" s="36">
        <f t="shared" si="8"/>
        <v>0</v>
      </c>
      <c r="N154" s="32"/>
      <c r="O154" s="36">
        <f t="shared" si="6"/>
        <v>0</v>
      </c>
    </row>
    <row r="155" spans="1:15" x14ac:dyDescent="0.25">
      <c r="A155" s="31"/>
      <c r="B155" s="242"/>
      <c r="C155" s="30"/>
      <c r="D155" s="30"/>
      <c r="E155" s="30"/>
      <c r="F155" s="32"/>
      <c r="G155" s="32"/>
      <c r="H155" s="33"/>
      <c r="I155" s="243"/>
      <c r="J155" s="36">
        <f t="shared" si="7"/>
        <v>0</v>
      </c>
      <c r="K155" s="222"/>
      <c r="L155" s="34"/>
      <c r="M155" s="36">
        <f t="shared" si="8"/>
        <v>0</v>
      </c>
      <c r="N155" s="32"/>
      <c r="O155" s="36">
        <f t="shared" si="6"/>
        <v>0</v>
      </c>
    </row>
    <row r="156" spans="1:15" x14ac:dyDescent="0.25">
      <c r="A156" s="31"/>
      <c r="B156" s="242"/>
      <c r="C156" s="30"/>
      <c r="D156" s="30"/>
      <c r="E156" s="30"/>
      <c r="F156" s="32"/>
      <c r="G156" s="32"/>
      <c r="H156" s="33"/>
      <c r="I156" s="243"/>
      <c r="J156" s="36">
        <f t="shared" si="7"/>
        <v>0</v>
      </c>
      <c r="K156" s="222"/>
      <c r="L156" s="34"/>
      <c r="M156" s="36">
        <f t="shared" si="8"/>
        <v>0</v>
      </c>
      <c r="N156" s="32"/>
      <c r="O156" s="36">
        <f t="shared" si="6"/>
        <v>0</v>
      </c>
    </row>
    <row r="157" spans="1:15" x14ac:dyDescent="0.25">
      <c r="A157" s="31"/>
      <c r="B157" s="242"/>
      <c r="C157" s="30"/>
      <c r="D157" s="30"/>
      <c r="E157" s="30"/>
      <c r="F157" s="32"/>
      <c r="G157" s="32"/>
      <c r="H157" s="33"/>
      <c r="I157" s="243"/>
      <c r="J157" s="36">
        <f t="shared" si="7"/>
        <v>0</v>
      </c>
      <c r="K157" s="222"/>
      <c r="L157" s="34"/>
      <c r="M157" s="36">
        <f t="shared" si="8"/>
        <v>0</v>
      </c>
      <c r="N157" s="32"/>
      <c r="O157" s="36">
        <f t="shared" si="6"/>
        <v>0</v>
      </c>
    </row>
    <row r="158" spans="1:15" x14ac:dyDescent="0.25">
      <c r="A158" s="31"/>
      <c r="B158" s="242"/>
      <c r="C158" s="30"/>
      <c r="D158" s="30"/>
      <c r="E158" s="30"/>
      <c r="F158" s="32"/>
      <c r="G158" s="32"/>
      <c r="H158" s="33"/>
      <c r="I158" s="243"/>
      <c r="J158" s="36">
        <f t="shared" si="7"/>
        <v>0</v>
      </c>
      <c r="K158" s="222"/>
      <c r="L158" s="34"/>
      <c r="M158" s="36">
        <f t="shared" si="8"/>
        <v>0</v>
      </c>
      <c r="N158" s="32"/>
      <c r="O158" s="36">
        <f t="shared" si="6"/>
        <v>0</v>
      </c>
    </row>
    <row r="159" spans="1:15" x14ac:dyDescent="0.25">
      <c r="A159" s="31"/>
      <c r="B159" s="242"/>
      <c r="C159" s="30"/>
      <c r="D159" s="30"/>
      <c r="E159" s="30"/>
      <c r="F159" s="32"/>
      <c r="G159" s="32"/>
      <c r="H159" s="33"/>
      <c r="I159" s="243"/>
      <c r="J159" s="36">
        <f t="shared" si="7"/>
        <v>0</v>
      </c>
      <c r="K159" s="222"/>
      <c r="L159" s="34"/>
      <c r="M159" s="36">
        <f t="shared" si="8"/>
        <v>0</v>
      </c>
      <c r="N159" s="32"/>
      <c r="O159" s="36">
        <f t="shared" si="6"/>
        <v>0</v>
      </c>
    </row>
    <row r="160" spans="1:15" x14ac:dyDescent="0.25">
      <c r="A160" s="31"/>
      <c r="B160" s="242"/>
      <c r="C160" s="30"/>
      <c r="D160" s="30"/>
      <c r="E160" s="30"/>
      <c r="F160" s="32"/>
      <c r="G160" s="32"/>
      <c r="H160" s="33"/>
      <c r="I160" s="243"/>
      <c r="J160" s="36">
        <f t="shared" si="7"/>
        <v>0</v>
      </c>
      <c r="K160" s="222"/>
      <c r="L160" s="34"/>
      <c r="M160" s="36">
        <f t="shared" si="8"/>
        <v>0</v>
      </c>
      <c r="N160" s="32"/>
      <c r="O160" s="36">
        <f t="shared" si="6"/>
        <v>0</v>
      </c>
    </row>
    <row r="161" spans="1:15" x14ac:dyDescent="0.25">
      <c r="A161" s="31"/>
      <c r="B161" s="242"/>
      <c r="C161" s="30"/>
      <c r="D161" s="30"/>
      <c r="E161" s="30"/>
      <c r="F161" s="32"/>
      <c r="G161" s="32"/>
      <c r="H161" s="33"/>
      <c r="I161" s="243"/>
      <c r="J161" s="36">
        <f t="shared" si="7"/>
        <v>0</v>
      </c>
      <c r="K161" s="222"/>
      <c r="L161" s="34"/>
      <c r="M161" s="36">
        <f t="shared" si="8"/>
        <v>0</v>
      </c>
      <c r="N161" s="32"/>
      <c r="O161" s="36">
        <f t="shared" si="6"/>
        <v>0</v>
      </c>
    </row>
    <row r="162" spans="1:15" x14ac:dyDescent="0.25">
      <c r="A162" s="31"/>
      <c r="B162" s="242"/>
      <c r="C162" s="30"/>
      <c r="D162" s="30"/>
      <c r="E162" s="30"/>
      <c r="F162" s="32"/>
      <c r="G162" s="32"/>
      <c r="H162" s="33"/>
      <c r="I162" s="243"/>
      <c r="J162" s="36">
        <f t="shared" si="7"/>
        <v>0</v>
      </c>
      <c r="K162" s="222"/>
      <c r="L162" s="34"/>
      <c r="M162" s="36">
        <f t="shared" si="8"/>
        <v>0</v>
      </c>
      <c r="N162" s="32"/>
      <c r="O162" s="36">
        <f t="shared" si="6"/>
        <v>0</v>
      </c>
    </row>
    <row r="163" spans="1:15" x14ac:dyDescent="0.25">
      <c r="A163" s="31"/>
      <c r="B163" s="242"/>
      <c r="C163" s="30"/>
      <c r="D163" s="30"/>
      <c r="E163" s="30"/>
      <c r="F163" s="32"/>
      <c r="G163" s="32"/>
      <c r="H163" s="33"/>
      <c r="I163" s="243"/>
      <c r="J163" s="36">
        <f t="shared" si="7"/>
        <v>0</v>
      </c>
      <c r="K163" s="222"/>
      <c r="L163" s="34"/>
      <c r="M163" s="36">
        <f t="shared" si="8"/>
        <v>0</v>
      </c>
      <c r="N163" s="32"/>
      <c r="O163" s="36">
        <f t="shared" si="6"/>
        <v>0</v>
      </c>
    </row>
    <row r="164" spans="1:15" x14ac:dyDescent="0.25">
      <c r="A164" s="31"/>
      <c r="B164" s="242"/>
      <c r="C164" s="30"/>
      <c r="D164" s="30"/>
      <c r="E164" s="30"/>
      <c r="F164" s="32"/>
      <c r="G164" s="32"/>
      <c r="H164" s="33"/>
      <c r="I164" s="243"/>
      <c r="J164" s="36">
        <f t="shared" si="7"/>
        <v>0</v>
      </c>
      <c r="K164" s="222"/>
      <c r="L164" s="34"/>
      <c r="M164" s="36">
        <f t="shared" si="8"/>
        <v>0</v>
      </c>
      <c r="N164" s="32"/>
      <c r="O164" s="36">
        <f t="shared" si="6"/>
        <v>0</v>
      </c>
    </row>
    <row r="165" spans="1:15" x14ac:dyDescent="0.25">
      <c r="A165" s="31"/>
      <c r="B165" s="242"/>
      <c r="C165" s="30"/>
      <c r="D165" s="30"/>
      <c r="E165" s="30"/>
      <c r="F165" s="32"/>
      <c r="G165" s="32"/>
      <c r="H165" s="33"/>
      <c r="I165" s="243"/>
      <c r="J165" s="36">
        <f t="shared" si="7"/>
        <v>0</v>
      </c>
      <c r="K165" s="222"/>
      <c r="L165" s="34"/>
      <c r="M165" s="36">
        <f t="shared" si="8"/>
        <v>0</v>
      </c>
      <c r="N165" s="32"/>
      <c r="O165" s="36">
        <f t="shared" si="6"/>
        <v>0</v>
      </c>
    </row>
    <row r="166" spans="1:15" x14ac:dyDescent="0.25">
      <c r="A166" s="31"/>
      <c r="B166" s="242"/>
      <c r="C166" s="30"/>
      <c r="D166" s="30"/>
      <c r="E166" s="30"/>
      <c r="F166" s="32"/>
      <c r="G166" s="32"/>
      <c r="H166" s="33"/>
      <c r="I166" s="243"/>
      <c r="J166" s="36">
        <f t="shared" si="7"/>
        <v>0</v>
      </c>
      <c r="K166" s="222"/>
      <c r="L166" s="34"/>
      <c r="M166" s="36">
        <f t="shared" si="8"/>
        <v>0</v>
      </c>
      <c r="N166" s="32"/>
      <c r="O166" s="36">
        <f t="shared" si="6"/>
        <v>0</v>
      </c>
    </row>
    <row r="167" spans="1:15" x14ac:dyDescent="0.25">
      <c r="A167" s="31"/>
      <c r="B167" s="242"/>
      <c r="C167" s="30"/>
      <c r="D167" s="30"/>
      <c r="E167" s="30"/>
      <c r="F167" s="32"/>
      <c r="G167" s="32"/>
      <c r="H167" s="33"/>
      <c r="I167" s="243"/>
      <c r="J167" s="36">
        <f t="shared" si="7"/>
        <v>0</v>
      </c>
      <c r="K167" s="222"/>
      <c r="L167" s="34"/>
      <c r="M167" s="36">
        <f t="shared" si="8"/>
        <v>0</v>
      </c>
      <c r="N167" s="32"/>
      <c r="O167" s="36">
        <f t="shared" si="6"/>
        <v>0</v>
      </c>
    </row>
    <row r="168" spans="1:15" x14ac:dyDescent="0.25">
      <c r="A168" s="31"/>
      <c r="B168" s="242"/>
      <c r="C168" s="30"/>
      <c r="D168" s="30"/>
      <c r="E168" s="30"/>
      <c r="F168" s="32"/>
      <c r="G168" s="32"/>
      <c r="H168" s="33"/>
      <c r="I168" s="243"/>
      <c r="J168" s="36">
        <f t="shared" si="7"/>
        <v>0</v>
      </c>
      <c r="K168" s="222"/>
      <c r="L168" s="34"/>
      <c r="M168" s="36">
        <f t="shared" si="8"/>
        <v>0</v>
      </c>
      <c r="N168" s="32"/>
      <c r="O168" s="36">
        <f t="shared" si="6"/>
        <v>0</v>
      </c>
    </row>
    <row r="169" spans="1:15" x14ac:dyDescent="0.25">
      <c r="A169" s="31"/>
      <c r="B169" s="242"/>
      <c r="C169" s="30"/>
      <c r="D169" s="30"/>
      <c r="E169" s="30"/>
      <c r="F169" s="32"/>
      <c r="G169" s="32"/>
      <c r="H169" s="33"/>
      <c r="I169" s="243"/>
      <c r="J169" s="36">
        <f t="shared" si="7"/>
        <v>0</v>
      </c>
      <c r="K169" s="222"/>
      <c r="L169" s="34"/>
      <c r="M169" s="36">
        <f t="shared" si="8"/>
        <v>0</v>
      </c>
      <c r="N169" s="32"/>
      <c r="O169" s="36">
        <f t="shared" si="6"/>
        <v>0</v>
      </c>
    </row>
    <row r="170" spans="1:15" x14ac:dyDescent="0.25">
      <c r="A170" s="31"/>
      <c r="B170" s="242"/>
      <c r="C170" s="30"/>
      <c r="D170" s="30"/>
      <c r="E170" s="30"/>
      <c r="F170" s="32"/>
      <c r="G170" s="32"/>
      <c r="H170" s="33"/>
      <c r="I170" s="243"/>
      <c r="J170" s="36">
        <f t="shared" si="7"/>
        <v>0</v>
      </c>
      <c r="K170" s="222"/>
      <c r="L170" s="34"/>
      <c r="M170" s="36">
        <f t="shared" si="8"/>
        <v>0</v>
      </c>
      <c r="N170" s="32"/>
      <c r="O170" s="36">
        <f t="shared" si="6"/>
        <v>0</v>
      </c>
    </row>
    <row r="171" spans="1:15" x14ac:dyDescent="0.25">
      <c r="A171" s="31"/>
      <c r="B171" s="242"/>
      <c r="C171" s="30"/>
      <c r="D171" s="30"/>
      <c r="E171" s="30"/>
      <c r="F171" s="32"/>
      <c r="G171" s="32"/>
      <c r="H171" s="33"/>
      <c r="I171" s="243"/>
      <c r="J171" s="36">
        <f t="shared" si="7"/>
        <v>0</v>
      </c>
      <c r="K171" s="222"/>
      <c r="L171" s="34"/>
      <c r="M171" s="36">
        <f t="shared" si="8"/>
        <v>0</v>
      </c>
      <c r="N171" s="32"/>
      <c r="O171" s="36">
        <f t="shared" si="6"/>
        <v>0</v>
      </c>
    </row>
    <row r="172" spans="1:15" x14ac:dyDescent="0.25">
      <c r="A172" s="31"/>
      <c r="B172" s="242"/>
      <c r="C172" s="30"/>
      <c r="D172" s="30"/>
      <c r="E172" s="30"/>
      <c r="F172" s="32"/>
      <c r="G172" s="32"/>
      <c r="H172" s="33"/>
      <c r="I172" s="243"/>
      <c r="J172" s="36">
        <f t="shared" si="7"/>
        <v>0</v>
      </c>
      <c r="K172" s="222"/>
      <c r="L172" s="34"/>
      <c r="M172" s="36">
        <f t="shared" si="8"/>
        <v>0</v>
      </c>
      <c r="N172" s="32"/>
      <c r="O172" s="36">
        <f t="shared" si="6"/>
        <v>0</v>
      </c>
    </row>
    <row r="173" spans="1:15" x14ac:dyDescent="0.25">
      <c r="A173" s="31"/>
      <c r="B173" s="242"/>
      <c r="C173" s="30"/>
      <c r="D173" s="30"/>
      <c r="E173" s="30"/>
      <c r="F173" s="32"/>
      <c r="G173" s="32"/>
      <c r="H173" s="33"/>
      <c r="I173" s="243"/>
      <c r="J173" s="36">
        <f t="shared" si="7"/>
        <v>0</v>
      </c>
      <c r="K173" s="222"/>
      <c r="L173" s="34"/>
      <c r="M173" s="36">
        <f t="shared" si="8"/>
        <v>0</v>
      </c>
      <c r="N173" s="32"/>
      <c r="O173" s="36">
        <f t="shared" si="6"/>
        <v>0</v>
      </c>
    </row>
    <row r="174" spans="1:15" x14ac:dyDescent="0.25">
      <c r="A174" s="31"/>
      <c r="B174" s="242"/>
      <c r="C174" s="30"/>
      <c r="D174" s="30"/>
      <c r="E174" s="30"/>
      <c r="F174" s="32"/>
      <c r="G174" s="32"/>
      <c r="H174" s="33"/>
      <c r="I174" s="243"/>
      <c r="J174" s="36">
        <f t="shared" si="7"/>
        <v>0</v>
      </c>
      <c r="K174" s="222"/>
      <c r="L174" s="34"/>
      <c r="M174" s="36">
        <f t="shared" si="8"/>
        <v>0</v>
      </c>
      <c r="N174" s="32"/>
      <c r="O174" s="36">
        <f t="shared" si="6"/>
        <v>0</v>
      </c>
    </row>
    <row r="175" spans="1:15" x14ac:dyDescent="0.25">
      <c r="A175" s="31"/>
      <c r="B175" s="242"/>
      <c r="C175" s="30"/>
      <c r="D175" s="30"/>
      <c r="E175" s="30"/>
      <c r="F175" s="32"/>
      <c r="G175" s="32"/>
      <c r="H175" s="33"/>
      <c r="I175" s="243"/>
      <c r="J175" s="36">
        <f t="shared" si="7"/>
        <v>0</v>
      </c>
      <c r="K175" s="222"/>
      <c r="L175" s="34"/>
      <c r="M175" s="36">
        <f t="shared" si="8"/>
        <v>0</v>
      </c>
      <c r="N175" s="32"/>
      <c r="O175" s="36">
        <f t="shared" si="6"/>
        <v>0</v>
      </c>
    </row>
    <row r="176" spans="1:15" x14ac:dyDescent="0.25">
      <c r="A176" s="31"/>
      <c r="B176" s="242"/>
      <c r="C176" s="30"/>
      <c r="D176" s="30"/>
      <c r="E176" s="30"/>
      <c r="F176" s="32"/>
      <c r="G176" s="32"/>
      <c r="H176" s="33"/>
      <c r="I176" s="243"/>
      <c r="J176" s="36">
        <f t="shared" si="7"/>
        <v>0</v>
      </c>
      <c r="K176" s="222"/>
      <c r="L176" s="34"/>
      <c r="M176" s="36">
        <f t="shared" si="8"/>
        <v>0</v>
      </c>
      <c r="N176" s="32"/>
      <c r="O176" s="36">
        <f t="shared" si="6"/>
        <v>0</v>
      </c>
    </row>
    <row r="177" spans="1:15" x14ac:dyDescent="0.25">
      <c r="A177" s="31"/>
      <c r="B177" s="242"/>
      <c r="C177" s="30"/>
      <c r="D177" s="30"/>
      <c r="E177" s="30"/>
      <c r="F177" s="32"/>
      <c r="G177" s="32"/>
      <c r="H177" s="33"/>
      <c r="I177" s="243"/>
      <c r="J177" s="36">
        <f t="shared" si="7"/>
        <v>0</v>
      </c>
      <c r="K177" s="222"/>
      <c r="L177" s="34"/>
      <c r="M177" s="36">
        <f t="shared" si="8"/>
        <v>0</v>
      </c>
      <c r="N177" s="32"/>
      <c r="O177" s="36">
        <f t="shared" si="6"/>
        <v>0</v>
      </c>
    </row>
    <row r="178" spans="1:15" x14ac:dyDescent="0.25">
      <c r="A178" s="31"/>
      <c r="B178" s="242"/>
      <c r="C178" s="30"/>
      <c r="D178" s="30"/>
      <c r="E178" s="30"/>
      <c r="F178" s="32"/>
      <c r="G178" s="32"/>
      <c r="H178" s="33"/>
      <c r="I178" s="243"/>
      <c r="J178" s="36">
        <f t="shared" si="7"/>
        <v>0</v>
      </c>
      <c r="K178" s="222"/>
      <c r="L178" s="34"/>
      <c r="M178" s="36">
        <f t="shared" si="8"/>
        <v>0</v>
      </c>
      <c r="N178" s="32"/>
      <c r="O178" s="36">
        <f t="shared" si="6"/>
        <v>0</v>
      </c>
    </row>
    <row r="179" spans="1:15" x14ac:dyDescent="0.25">
      <c r="A179" s="31"/>
      <c r="B179" s="242"/>
      <c r="C179" s="30"/>
      <c r="D179" s="30"/>
      <c r="E179" s="30"/>
      <c r="F179" s="32"/>
      <c r="G179" s="32"/>
      <c r="H179" s="33"/>
      <c r="I179" s="243"/>
      <c r="J179" s="36">
        <f t="shared" si="7"/>
        <v>0</v>
      </c>
      <c r="K179" s="222"/>
      <c r="L179" s="34"/>
      <c r="M179" s="36">
        <f t="shared" si="8"/>
        <v>0</v>
      </c>
      <c r="N179" s="32"/>
      <c r="O179" s="36">
        <f t="shared" si="6"/>
        <v>0</v>
      </c>
    </row>
    <row r="180" spans="1:15" x14ac:dyDescent="0.25">
      <c r="A180" s="31"/>
      <c r="B180" s="242"/>
      <c r="C180" s="30"/>
      <c r="D180" s="30"/>
      <c r="E180" s="30"/>
      <c r="F180" s="32"/>
      <c r="G180" s="32"/>
      <c r="H180" s="33"/>
      <c r="I180" s="243"/>
      <c r="J180" s="36">
        <f t="shared" si="7"/>
        <v>0</v>
      </c>
      <c r="K180" s="222"/>
      <c r="L180" s="34"/>
      <c r="M180" s="36">
        <f t="shared" si="8"/>
        <v>0</v>
      </c>
      <c r="N180" s="32"/>
      <c r="O180" s="36">
        <f t="shared" si="6"/>
        <v>0</v>
      </c>
    </row>
    <row r="181" spans="1:15" x14ac:dyDescent="0.25">
      <c r="A181" s="31"/>
      <c r="B181" s="242"/>
      <c r="C181" s="30"/>
      <c r="D181" s="30"/>
      <c r="E181" s="30"/>
      <c r="F181" s="32"/>
      <c r="G181" s="32"/>
      <c r="H181" s="33"/>
      <c r="I181" s="243"/>
      <c r="J181" s="36">
        <f t="shared" si="7"/>
        <v>0</v>
      </c>
      <c r="K181" s="222"/>
      <c r="L181" s="34"/>
      <c r="M181" s="36">
        <f t="shared" si="8"/>
        <v>0</v>
      </c>
      <c r="N181" s="32"/>
      <c r="O181" s="36">
        <f t="shared" si="6"/>
        <v>0</v>
      </c>
    </row>
    <row r="182" spans="1:15" x14ac:dyDescent="0.25">
      <c r="A182" s="31"/>
      <c r="B182" s="242"/>
      <c r="C182" s="30"/>
      <c r="D182" s="30"/>
      <c r="E182" s="30"/>
      <c r="F182" s="32"/>
      <c r="G182" s="32"/>
      <c r="H182" s="33"/>
      <c r="I182" s="243"/>
      <c r="J182" s="36">
        <f t="shared" si="7"/>
        <v>0</v>
      </c>
      <c r="K182" s="222"/>
      <c r="L182" s="34"/>
      <c r="M182" s="36">
        <f t="shared" si="8"/>
        <v>0</v>
      </c>
      <c r="N182" s="32"/>
      <c r="O182" s="36">
        <f t="shared" si="6"/>
        <v>0</v>
      </c>
    </row>
    <row r="183" spans="1:15" x14ac:dyDescent="0.25">
      <c r="A183" s="31"/>
      <c r="B183" s="242"/>
      <c r="C183" s="30"/>
      <c r="D183" s="30"/>
      <c r="E183" s="30"/>
      <c r="F183" s="32"/>
      <c r="G183" s="32"/>
      <c r="H183" s="33"/>
      <c r="I183" s="243"/>
      <c r="J183" s="36">
        <f t="shared" si="7"/>
        <v>0</v>
      </c>
      <c r="K183" s="222"/>
      <c r="L183" s="34"/>
      <c r="M183" s="36">
        <f t="shared" si="8"/>
        <v>0</v>
      </c>
      <c r="N183" s="32"/>
      <c r="O183" s="36">
        <f t="shared" si="6"/>
        <v>0</v>
      </c>
    </row>
    <row r="184" spans="1:15" x14ac:dyDescent="0.25">
      <c r="A184" s="31"/>
      <c r="B184" s="242"/>
      <c r="C184" s="30"/>
      <c r="D184" s="30"/>
      <c r="E184" s="30"/>
      <c r="F184" s="32"/>
      <c r="G184" s="32"/>
      <c r="H184" s="33"/>
      <c r="I184" s="243"/>
      <c r="J184" s="36">
        <f t="shared" si="7"/>
        <v>0</v>
      </c>
      <c r="K184" s="222"/>
      <c r="L184" s="34"/>
      <c r="M184" s="36">
        <f t="shared" si="8"/>
        <v>0</v>
      </c>
      <c r="N184" s="32"/>
      <c r="O184" s="36">
        <f t="shared" si="6"/>
        <v>0</v>
      </c>
    </row>
    <row r="185" spans="1:15" x14ac:dyDescent="0.25">
      <c r="A185" s="31"/>
      <c r="B185" s="242"/>
      <c r="C185" s="30"/>
      <c r="D185" s="30"/>
      <c r="E185" s="30"/>
      <c r="F185" s="32"/>
      <c r="G185" s="32"/>
      <c r="H185" s="33"/>
      <c r="I185" s="243"/>
      <c r="J185" s="36">
        <f t="shared" si="7"/>
        <v>0</v>
      </c>
      <c r="K185" s="222"/>
      <c r="L185" s="34"/>
      <c r="M185" s="36">
        <f t="shared" si="8"/>
        <v>0</v>
      </c>
      <c r="N185" s="32"/>
      <c r="O185" s="36">
        <f t="shared" si="6"/>
        <v>0</v>
      </c>
    </row>
    <row r="186" spans="1:15" x14ac:dyDescent="0.25">
      <c r="A186" s="31"/>
      <c r="B186" s="242"/>
      <c r="C186" s="30"/>
      <c r="D186" s="30"/>
      <c r="E186" s="30"/>
      <c r="F186" s="32"/>
      <c r="G186" s="32"/>
      <c r="H186" s="33"/>
      <c r="I186" s="243"/>
      <c r="J186" s="36">
        <f t="shared" si="7"/>
        <v>0</v>
      </c>
      <c r="K186" s="222"/>
      <c r="L186" s="34"/>
      <c r="M186" s="36">
        <f t="shared" si="8"/>
        <v>0</v>
      </c>
      <c r="N186" s="32"/>
      <c r="O186" s="36">
        <f t="shared" si="6"/>
        <v>0</v>
      </c>
    </row>
    <row r="187" spans="1:15" x14ac:dyDescent="0.25">
      <c r="A187" s="31"/>
      <c r="B187" s="242"/>
      <c r="C187" s="30"/>
      <c r="D187" s="30"/>
      <c r="E187" s="30"/>
      <c r="F187" s="32"/>
      <c r="G187" s="32"/>
      <c r="H187" s="33"/>
      <c r="I187" s="243"/>
      <c r="J187" s="36">
        <f t="shared" si="7"/>
        <v>0</v>
      </c>
      <c r="K187" s="222"/>
      <c r="L187" s="34"/>
      <c r="M187" s="36">
        <f t="shared" si="8"/>
        <v>0</v>
      </c>
      <c r="N187" s="32"/>
      <c r="O187" s="36">
        <f t="shared" si="6"/>
        <v>0</v>
      </c>
    </row>
    <row r="188" spans="1:15" x14ac:dyDescent="0.25">
      <c r="A188" s="31"/>
      <c r="B188" s="242"/>
      <c r="C188" s="30"/>
      <c r="D188" s="30"/>
      <c r="E188" s="30"/>
      <c r="F188" s="32"/>
      <c r="G188" s="32"/>
      <c r="H188" s="33"/>
      <c r="I188" s="243"/>
      <c r="J188" s="36">
        <f t="shared" si="7"/>
        <v>0</v>
      </c>
      <c r="K188" s="222"/>
      <c r="L188" s="34"/>
      <c r="M188" s="36">
        <f t="shared" si="8"/>
        <v>0</v>
      </c>
      <c r="N188" s="32"/>
      <c r="O188" s="36">
        <f t="shared" si="6"/>
        <v>0</v>
      </c>
    </row>
    <row r="189" spans="1:15" x14ac:dyDescent="0.25">
      <c r="A189" s="31"/>
      <c r="B189" s="242"/>
      <c r="C189" s="30"/>
      <c r="D189" s="30"/>
      <c r="E189" s="30"/>
      <c r="F189" s="32"/>
      <c r="G189" s="32"/>
      <c r="H189" s="33"/>
      <c r="I189" s="243"/>
      <c r="J189" s="36">
        <f t="shared" si="7"/>
        <v>0</v>
      </c>
      <c r="K189" s="222"/>
      <c r="L189" s="34"/>
      <c r="M189" s="36">
        <f t="shared" si="8"/>
        <v>0</v>
      </c>
      <c r="N189" s="32"/>
      <c r="O189" s="36">
        <f t="shared" si="6"/>
        <v>0</v>
      </c>
    </row>
    <row r="190" spans="1:15" x14ac:dyDescent="0.25">
      <c r="A190" s="31"/>
      <c r="B190" s="242"/>
      <c r="C190" s="30"/>
      <c r="D190" s="30"/>
      <c r="E190" s="30"/>
      <c r="F190" s="32"/>
      <c r="G190" s="32"/>
      <c r="H190" s="33"/>
      <c r="I190" s="243"/>
      <c r="J190" s="36">
        <f t="shared" si="7"/>
        <v>0</v>
      </c>
      <c r="K190" s="222"/>
      <c r="L190" s="34"/>
      <c r="M190" s="36">
        <f t="shared" si="8"/>
        <v>0</v>
      </c>
      <c r="N190" s="32"/>
      <c r="O190" s="36">
        <f t="shared" si="6"/>
        <v>0</v>
      </c>
    </row>
    <row r="191" spans="1:15" x14ac:dyDescent="0.25">
      <c r="A191" s="31"/>
      <c r="B191" s="242"/>
      <c r="C191" s="30"/>
      <c r="D191" s="30"/>
      <c r="E191" s="30"/>
      <c r="F191" s="32"/>
      <c r="G191" s="32"/>
      <c r="H191" s="33"/>
      <c r="I191" s="243"/>
      <c r="J191" s="36">
        <f t="shared" si="7"/>
        <v>0</v>
      </c>
      <c r="K191" s="222"/>
      <c r="L191" s="34"/>
      <c r="M191" s="36">
        <f t="shared" si="8"/>
        <v>0</v>
      </c>
      <c r="N191" s="32"/>
      <c r="O191" s="36">
        <f t="shared" si="6"/>
        <v>0</v>
      </c>
    </row>
    <row r="192" spans="1:15" x14ac:dyDescent="0.25">
      <c r="A192" s="31"/>
      <c r="B192" s="242"/>
      <c r="C192" s="30"/>
      <c r="D192" s="30"/>
      <c r="E192" s="30"/>
      <c r="F192" s="32"/>
      <c r="G192" s="32"/>
      <c r="H192" s="33"/>
      <c r="I192" s="243"/>
      <c r="J192" s="36">
        <f t="shared" si="7"/>
        <v>0</v>
      </c>
      <c r="K192" s="222"/>
      <c r="L192" s="34"/>
      <c r="M192" s="36">
        <f t="shared" si="8"/>
        <v>0</v>
      </c>
      <c r="N192" s="32"/>
      <c r="O192" s="36">
        <f t="shared" si="6"/>
        <v>0</v>
      </c>
    </row>
    <row r="193" spans="1:15" x14ac:dyDescent="0.25">
      <c r="A193" s="31"/>
      <c r="B193" s="242"/>
      <c r="C193" s="30"/>
      <c r="D193" s="30"/>
      <c r="E193" s="30"/>
      <c r="F193" s="32"/>
      <c r="G193" s="32"/>
      <c r="H193" s="33"/>
      <c r="I193" s="243"/>
      <c r="J193" s="36">
        <f t="shared" si="7"/>
        <v>0</v>
      </c>
      <c r="K193" s="222"/>
      <c r="L193" s="34"/>
      <c r="M193" s="36">
        <f t="shared" si="8"/>
        <v>0</v>
      </c>
      <c r="N193" s="32"/>
      <c r="O193" s="36">
        <f t="shared" si="6"/>
        <v>0</v>
      </c>
    </row>
    <row r="194" spans="1:15" x14ac:dyDescent="0.25">
      <c r="A194" s="31"/>
      <c r="B194" s="242"/>
      <c r="C194" s="30"/>
      <c r="D194" s="30"/>
      <c r="E194" s="30"/>
      <c r="F194" s="32"/>
      <c r="G194" s="32"/>
      <c r="H194" s="33"/>
      <c r="I194" s="243"/>
      <c r="J194" s="36">
        <f t="shared" si="7"/>
        <v>0</v>
      </c>
      <c r="K194" s="222"/>
      <c r="L194" s="34"/>
      <c r="M194" s="36">
        <f t="shared" si="8"/>
        <v>0</v>
      </c>
      <c r="N194" s="32"/>
      <c r="O194" s="36">
        <f t="shared" si="6"/>
        <v>0</v>
      </c>
    </row>
    <row r="195" spans="1:15" x14ac:dyDescent="0.25">
      <c r="A195" s="31"/>
      <c r="B195" s="242"/>
      <c r="C195" s="30"/>
      <c r="D195" s="30"/>
      <c r="E195" s="30"/>
      <c r="F195" s="32"/>
      <c r="G195" s="32"/>
      <c r="H195" s="33"/>
      <c r="I195" s="243"/>
      <c r="J195" s="36">
        <f t="shared" si="7"/>
        <v>0</v>
      </c>
      <c r="K195" s="222"/>
      <c r="L195" s="34"/>
      <c r="M195" s="36">
        <f t="shared" si="8"/>
        <v>0</v>
      </c>
      <c r="N195" s="32"/>
      <c r="O195" s="36">
        <f t="shared" si="6"/>
        <v>0</v>
      </c>
    </row>
    <row r="196" spans="1:15" x14ac:dyDescent="0.25">
      <c r="A196" s="31"/>
      <c r="B196" s="242"/>
      <c r="C196" s="30"/>
      <c r="D196" s="30"/>
      <c r="E196" s="30"/>
      <c r="F196" s="32"/>
      <c r="G196" s="32"/>
      <c r="H196" s="33"/>
      <c r="I196" s="243"/>
      <c r="J196" s="36">
        <f t="shared" si="7"/>
        <v>0</v>
      </c>
      <c r="K196" s="222"/>
      <c r="L196" s="34"/>
      <c r="M196" s="36">
        <f t="shared" si="8"/>
        <v>0</v>
      </c>
      <c r="N196" s="32"/>
      <c r="O196" s="36">
        <f t="shared" ref="O196:O200" si="9">M196-N196</f>
        <v>0</v>
      </c>
    </row>
    <row r="197" spans="1:15" x14ac:dyDescent="0.25">
      <c r="A197" s="31"/>
      <c r="B197" s="242"/>
      <c r="C197" s="30"/>
      <c r="D197" s="30"/>
      <c r="E197" s="30"/>
      <c r="F197" s="32"/>
      <c r="G197" s="32"/>
      <c r="H197" s="33"/>
      <c r="I197" s="243"/>
      <c r="J197" s="36">
        <f t="shared" ref="J197:J200" si="10">IF(I197="",F197+G197,(F197+G197)/I197)</f>
        <v>0</v>
      </c>
      <c r="K197" s="222"/>
      <c r="L197" s="34"/>
      <c r="M197" s="36">
        <f t="shared" ref="M197:M200" si="11">IF(L197&gt;0,(F197+G197)/L197,J197)</f>
        <v>0</v>
      </c>
      <c r="N197" s="32"/>
      <c r="O197" s="36">
        <f t="shared" si="9"/>
        <v>0</v>
      </c>
    </row>
    <row r="198" spans="1:15" x14ac:dyDescent="0.25">
      <c r="A198" s="31"/>
      <c r="B198" s="242"/>
      <c r="C198" s="30"/>
      <c r="D198" s="30"/>
      <c r="E198" s="30"/>
      <c r="F198" s="32"/>
      <c r="G198" s="32"/>
      <c r="H198" s="33"/>
      <c r="I198" s="243"/>
      <c r="J198" s="36">
        <f t="shared" si="10"/>
        <v>0</v>
      </c>
      <c r="K198" s="222"/>
      <c r="L198" s="34"/>
      <c r="M198" s="36">
        <f t="shared" si="11"/>
        <v>0</v>
      </c>
      <c r="N198" s="32"/>
      <c r="O198" s="36">
        <f t="shared" si="9"/>
        <v>0</v>
      </c>
    </row>
    <row r="199" spans="1:15" x14ac:dyDescent="0.25">
      <c r="A199" s="31"/>
      <c r="B199" s="242"/>
      <c r="C199" s="30"/>
      <c r="D199" s="30"/>
      <c r="E199" s="30"/>
      <c r="F199" s="32"/>
      <c r="G199" s="32"/>
      <c r="H199" s="33"/>
      <c r="I199" s="243"/>
      <c r="J199" s="36">
        <f t="shared" si="10"/>
        <v>0</v>
      </c>
      <c r="K199" s="222"/>
      <c r="L199" s="34"/>
      <c r="M199" s="36">
        <f t="shared" si="11"/>
        <v>0</v>
      </c>
      <c r="N199" s="32"/>
      <c r="O199" s="36">
        <f t="shared" si="9"/>
        <v>0</v>
      </c>
    </row>
    <row r="200" spans="1:15" ht="15.75" thickBot="1" x14ac:dyDescent="0.3">
      <c r="A200" s="31"/>
      <c r="B200" s="242"/>
      <c r="C200" s="30"/>
      <c r="D200" s="30"/>
      <c r="E200" s="30"/>
      <c r="F200" s="32"/>
      <c r="G200" s="32"/>
      <c r="H200" s="33"/>
      <c r="I200" s="243"/>
      <c r="J200" s="36">
        <f t="shared" si="10"/>
        <v>0</v>
      </c>
      <c r="K200" s="222"/>
      <c r="L200" s="34"/>
      <c r="M200" s="36">
        <f t="shared" si="11"/>
        <v>0</v>
      </c>
      <c r="N200" s="223"/>
      <c r="O200" s="39">
        <f t="shared" si="9"/>
        <v>0</v>
      </c>
    </row>
    <row r="201" spans="1:15" s="89" customFormat="1" ht="16.5" thickBot="1" x14ac:dyDescent="0.3">
      <c r="A201" s="92"/>
      <c r="B201" s="105"/>
      <c r="C201" s="90"/>
      <c r="D201" s="90"/>
      <c r="E201" s="90"/>
      <c r="F201" s="91"/>
      <c r="G201" s="91"/>
      <c r="I201" s="26" t="s">
        <v>73</v>
      </c>
      <c r="J201" s="50">
        <f>SUM(J4:J200)</f>
        <v>0</v>
      </c>
      <c r="K201" s="25"/>
      <c r="L201" s="26"/>
      <c r="M201" s="52">
        <f>SUM(M4:M200)</f>
        <v>0</v>
      </c>
      <c r="N201" s="28">
        <f>SUM(N4:N200)</f>
        <v>0</v>
      </c>
      <c r="O201" s="29">
        <f>SUM(O4:O200)</f>
        <v>0</v>
      </c>
    </row>
  </sheetData>
  <sheetProtection algorithmName="SHA-512" hashValue="bVmo7Mnk4glF9PXfV/2pv3VrPxkyvP/EHkLinUYlMK+LPy+o8/ufgKrHSfqnQVJLo2pFFS5zR2TDU61+L0MpNg==" saltValue="o5BlHbNXi4A4NumyiYWKBg==" spinCount="100000" sheet="1" objects="1" scenarios="1"/>
  <customSheetViews>
    <customSheetView guid="{93EF45B0-20D0-404F-AB5B-591FC262FEE6}" hiddenColumns="1" topLeftCell="F1">
      <selection activeCell="F4" sqref="F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3"/>
  <sheetViews>
    <sheetView workbookViewId="0">
      <selection activeCell="B16" sqref="B16"/>
    </sheetView>
  </sheetViews>
  <sheetFormatPr defaultColWidth="8.85546875" defaultRowHeight="15" x14ac:dyDescent="0.25"/>
  <cols>
    <col min="1" max="1" width="74.140625" style="40" bestFit="1" customWidth="1"/>
    <col min="2" max="2" width="44.7109375" style="40" customWidth="1"/>
    <col min="3" max="16384" width="8.85546875" style="40"/>
  </cols>
  <sheetData>
    <row r="1" spans="1:2" x14ac:dyDescent="0.25">
      <c r="A1" s="10" t="s">
        <v>44</v>
      </c>
    </row>
    <row r="2" spans="1:2" ht="15.75" thickBot="1" x14ac:dyDescent="0.3"/>
    <row r="3" spans="1:2" ht="25.9" customHeight="1" thickBot="1" x14ac:dyDescent="0.3">
      <c r="A3" s="108" t="s">
        <v>45</v>
      </c>
      <c r="B3" s="109" t="s">
        <v>46</v>
      </c>
    </row>
    <row r="4" spans="1:2" x14ac:dyDescent="0.25">
      <c r="A4" s="244"/>
      <c r="B4" s="245"/>
    </row>
    <row r="5" spans="1:2" x14ac:dyDescent="0.25">
      <c r="A5" s="246"/>
      <c r="B5" s="247"/>
    </row>
    <row r="6" spans="1:2" x14ac:dyDescent="0.25">
      <c r="A6" s="246"/>
      <c r="B6" s="247"/>
    </row>
    <row r="7" spans="1:2" x14ac:dyDescent="0.25">
      <c r="A7" s="246"/>
      <c r="B7" s="247"/>
    </row>
    <row r="8" spans="1:2" x14ac:dyDescent="0.25">
      <c r="A8" s="246"/>
      <c r="B8" s="247"/>
    </row>
    <row r="9" spans="1:2" x14ac:dyDescent="0.25">
      <c r="A9" s="246"/>
      <c r="B9" s="247"/>
    </row>
    <row r="10" spans="1:2" x14ac:dyDescent="0.25">
      <c r="A10" s="246"/>
      <c r="B10" s="247"/>
    </row>
    <row r="11" spans="1:2" x14ac:dyDescent="0.25">
      <c r="A11" s="246"/>
      <c r="B11" s="247"/>
    </row>
    <row r="12" spans="1:2" ht="15.75" thickBot="1" x14ac:dyDescent="0.3">
      <c r="A12" s="248"/>
      <c r="B12" s="249"/>
    </row>
    <row r="13" spans="1:2" s="46" customFormat="1" ht="18" customHeight="1" thickBot="1" x14ac:dyDescent="0.3">
      <c r="A13" s="110" t="s">
        <v>73</v>
      </c>
      <c r="B13" s="29">
        <f>SUM(B4:B12)</f>
        <v>0</v>
      </c>
    </row>
  </sheetData>
  <sheetProtection password="C4AC" sheet="1" objects="1" scenarios="1"/>
  <customSheetViews>
    <customSheetView guid="{93EF45B0-20D0-404F-AB5B-591FC262FEE6}">
      <selection activeCell="B16" sqref="B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Q54"/>
  <sheetViews>
    <sheetView zoomScaleNormal="100" workbookViewId="0">
      <selection activeCell="G15" sqref="G15"/>
    </sheetView>
  </sheetViews>
  <sheetFormatPr defaultColWidth="8.85546875" defaultRowHeight="15" x14ac:dyDescent="0.25"/>
  <cols>
    <col min="1" max="1" width="3" style="3" customWidth="1"/>
    <col min="2" max="2" width="7.85546875" style="3" customWidth="1"/>
    <col min="3" max="3" width="20.28515625" style="3" customWidth="1"/>
    <col min="4" max="5" width="8.85546875" style="3"/>
    <col min="6" max="6" width="9.140625" style="3" customWidth="1"/>
    <col min="7" max="7" width="22.42578125" style="3" customWidth="1"/>
    <col min="8" max="8" width="19.85546875" style="3" customWidth="1"/>
    <col min="9" max="9" width="25.28515625" style="3" bestFit="1" customWidth="1"/>
    <col min="10" max="10" width="20" style="3" customWidth="1"/>
    <col min="11" max="11" width="17.7109375" style="3" customWidth="1"/>
    <col min="12" max="12" width="14.85546875" style="3" customWidth="1"/>
    <col min="13" max="13" width="19.42578125" style="3" customWidth="1"/>
    <col min="14" max="14" width="11.42578125" style="3" bestFit="1" customWidth="1"/>
    <col min="15" max="16384" width="8.85546875" style="3"/>
  </cols>
  <sheetData>
    <row r="1" spans="1:17" s="43" customFormat="1" ht="42.75" customHeight="1" thickTop="1" thickBot="1" x14ac:dyDescent="0.3">
      <c r="A1" s="315" t="s">
        <v>87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7"/>
    </row>
    <row r="2" spans="1:17" ht="16.5" thickTop="1" x14ac:dyDescent="0.25">
      <c r="F2" s="152"/>
      <c r="G2" s="153"/>
    </row>
    <row r="3" spans="1:17" s="96" customFormat="1" ht="15.75" x14ac:dyDescent="0.25">
      <c r="A3" s="322" t="s">
        <v>79</v>
      </c>
      <c r="B3" s="322"/>
      <c r="C3" s="322"/>
      <c r="D3" s="325" t="str">
        <f>IF('Budget summary'!F3="","",'Budget summary'!F3)</f>
        <v/>
      </c>
      <c r="E3" s="325"/>
      <c r="F3" s="325"/>
      <c r="G3" s="325"/>
    </row>
    <row r="4" spans="1:17" s="96" customFormat="1" ht="15.75" x14ac:dyDescent="0.25">
      <c r="A4" s="322" t="s">
        <v>77</v>
      </c>
      <c r="B4" s="322"/>
      <c r="C4" s="322"/>
      <c r="D4" s="325" t="str">
        <f>IF('Budget summary'!F4="","",'Budget summary'!F4)</f>
        <v/>
      </c>
      <c r="E4" s="325"/>
      <c r="F4" s="325"/>
      <c r="G4" s="325"/>
      <c r="K4" s="148"/>
    </row>
    <row r="5" spans="1:17" s="96" customFormat="1" ht="15.75" x14ac:dyDescent="0.25">
      <c r="A5" s="322" t="s">
        <v>78</v>
      </c>
      <c r="B5" s="322"/>
      <c r="C5" s="322"/>
      <c r="D5" s="325" t="str">
        <f>IF('Budget summary'!F5="","",'Budget summary'!F5)</f>
        <v/>
      </c>
      <c r="E5" s="325"/>
      <c r="F5" s="325"/>
      <c r="G5" s="325"/>
      <c r="K5" s="148"/>
    </row>
    <row r="6" spans="1:17" s="96" customFormat="1" ht="15.75" x14ac:dyDescent="0.25">
      <c r="A6" s="322" t="s">
        <v>90</v>
      </c>
      <c r="B6" s="322"/>
      <c r="C6" s="322"/>
      <c r="D6" s="326" t="str">
        <f>IF('Budget summary'!F6="","",'Budget summary'!F6)</f>
        <v/>
      </c>
      <c r="E6" s="326"/>
      <c r="F6" s="326"/>
      <c r="G6" s="326"/>
    </row>
    <row r="7" spans="1:17" s="96" customFormat="1" ht="15.75" x14ac:dyDescent="0.25">
      <c r="A7" s="322" t="s">
        <v>91</v>
      </c>
      <c r="B7" s="322"/>
      <c r="C7" s="322"/>
      <c r="D7" s="326" t="str">
        <f>IF('Budget summary'!F7="","",'Budget summary'!F7)</f>
        <v/>
      </c>
      <c r="E7" s="326"/>
      <c r="F7" s="326"/>
      <c r="G7" s="326"/>
    </row>
    <row r="8" spans="1:17" s="96" customFormat="1" ht="15.75" x14ac:dyDescent="0.25">
      <c r="A8" s="322" t="s">
        <v>132</v>
      </c>
      <c r="B8" s="322"/>
      <c r="C8" s="322"/>
      <c r="D8" s="327"/>
      <c r="E8" s="327"/>
      <c r="F8" s="327"/>
      <c r="G8" s="327"/>
    </row>
    <row r="9" spans="1:17" ht="16.5" thickBot="1" x14ac:dyDescent="0.3">
      <c r="A9" s="154"/>
      <c r="B9" s="154"/>
      <c r="C9" s="154"/>
      <c r="D9" s="155"/>
      <c r="E9" s="155"/>
      <c r="F9" s="155"/>
      <c r="G9" s="155"/>
    </row>
    <row r="10" spans="1:17" ht="34.5" customHeight="1" thickBot="1" x14ac:dyDescent="0.3">
      <c r="G10" s="318" t="s">
        <v>80</v>
      </c>
      <c r="H10" s="320" t="s">
        <v>81</v>
      </c>
      <c r="I10" s="300" t="s">
        <v>82</v>
      </c>
      <c r="J10" s="301"/>
      <c r="K10" s="301"/>
      <c r="L10" s="301"/>
      <c r="M10" s="302"/>
    </row>
    <row r="11" spans="1:17" ht="59.25" customHeight="1" thickBot="1" x14ac:dyDescent="0.3">
      <c r="A11" s="323" t="s">
        <v>47</v>
      </c>
      <c r="B11" s="324"/>
      <c r="C11" s="324"/>
      <c r="D11" s="324"/>
      <c r="E11" s="324"/>
      <c r="F11" s="324"/>
      <c r="G11" s="319"/>
      <c r="H11" s="321"/>
      <c r="I11" s="156" t="s">
        <v>129</v>
      </c>
      <c r="J11" s="157" t="s">
        <v>83</v>
      </c>
      <c r="K11" s="157" t="s">
        <v>101</v>
      </c>
      <c r="L11" s="156" t="s">
        <v>146</v>
      </c>
      <c r="M11" s="158" t="s">
        <v>147</v>
      </c>
      <c r="N11" s="149"/>
      <c r="O11" s="149"/>
      <c r="P11" s="149"/>
      <c r="Q11" s="37"/>
    </row>
    <row r="12" spans="1:17" ht="18" customHeight="1" x14ac:dyDescent="0.25">
      <c r="A12" s="280" t="s">
        <v>48</v>
      </c>
      <c r="B12" s="281"/>
      <c r="C12" s="281"/>
      <c r="D12" s="281"/>
      <c r="E12" s="281"/>
      <c r="F12" s="281"/>
      <c r="G12" s="159"/>
      <c r="H12" s="160"/>
      <c r="I12" s="161"/>
      <c r="J12" s="161"/>
      <c r="K12" s="161"/>
      <c r="L12" s="161"/>
      <c r="M12" s="162"/>
    </row>
    <row r="13" spans="1:17" ht="15.75" x14ac:dyDescent="0.25">
      <c r="A13" s="296" t="s">
        <v>49</v>
      </c>
      <c r="B13" s="297"/>
      <c r="C13" s="297"/>
      <c r="D13" s="297"/>
      <c r="E13" s="297"/>
      <c r="F13" s="297"/>
      <c r="G13" s="163">
        <f>'Budget summary'!G12</f>
        <v>0</v>
      </c>
      <c r="H13" s="164">
        <f>+'1. Human Resources costs'!L91</f>
        <v>0</v>
      </c>
      <c r="I13" s="165"/>
      <c r="J13" s="166">
        <f>+'1. Human Resources costs'!O91</f>
        <v>0</v>
      </c>
      <c r="K13" s="166">
        <f>+'1. Human Resources costs'!P91</f>
        <v>0</v>
      </c>
      <c r="L13" s="166">
        <f>'1. Human Resources costs'!Q91+I13</f>
        <v>0</v>
      </c>
      <c r="M13" s="167">
        <f>MIN(G13*1.1,L13)</f>
        <v>0</v>
      </c>
      <c r="N13" s="150"/>
    </row>
    <row r="14" spans="1:17" ht="15.75" x14ac:dyDescent="0.25">
      <c r="A14" s="272" t="s">
        <v>50</v>
      </c>
      <c r="B14" s="273"/>
      <c r="C14" s="273"/>
      <c r="D14" s="115"/>
      <c r="E14" s="115"/>
      <c r="F14" s="115"/>
      <c r="G14" s="168">
        <f>SUM(G15:G19)</f>
        <v>0</v>
      </c>
      <c r="H14" s="164">
        <f>SUM(H15:H19)</f>
        <v>0</v>
      </c>
      <c r="I14" s="165"/>
      <c r="J14" s="166">
        <f>SUM(J15:J19)</f>
        <v>0</v>
      </c>
      <c r="K14" s="166">
        <f>SUM(K15:K19)</f>
        <v>0</v>
      </c>
      <c r="L14" s="166">
        <f>SUM(L15:L19)</f>
        <v>0</v>
      </c>
      <c r="M14" s="167">
        <f>MIN(G14*1.1,L14)</f>
        <v>0</v>
      </c>
      <c r="N14" s="259"/>
    </row>
    <row r="15" spans="1:17" ht="15.75" x14ac:dyDescent="0.25">
      <c r="A15" s="309" t="s">
        <v>51</v>
      </c>
      <c r="B15" s="310"/>
      <c r="C15" s="310"/>
      <c r="D15" s="310"/>
      <c r="E15" s="310"/>
      <c r="F15" s="310"/>
      <c r="G15" s="169">
        <f>'Budget summary'!G14</f>
        <v>0</v>
      </c>
      <c r="H15" s="170">
        <f>+'2.1. Travel costs'!N116</f>
        <v>0</v>
      </c>
      <c r="I15" s="171"/>
      <c r="J15" s="172">
        <f>+'2.1. Travel costs'!Q116</f>
        <v>0</v>
      </c>
      <c r="K15" s="172">
        <f>'2.1. Travel costs'!R116</f>
        <v>0</v>
      </c>
      <c r="L15" s="172">
        <f>'2.1. Travel costs'!S116+I15</f>
        <v>0</v>
      </c>
      <c r="M15" s="173"/>
    </row>
    <row r="16" spans="1:17" ht="15.75" x14ac:dyDescent="0.25">
      <c r="A16" s="309" t="s">
        <v>52</v>
      </c>
      <c r="B16" s="310"/>
      <c r="C16" s="310"/>
      <c r="D16" s="310"/>
      <c r="E16" s="310"/>
      <c r="F16" s="310"/>
      <c r="G16" s="169">
        <f>'Budget summary'!G15</f>
        <v>0</v>
      </c>
      <c r="H16" s="170">
        <f>+'2.2. Subsistence costs'!N111</f>
        <v>0</v>
      </c>
      <c r="I16" s="171"/>
      <c r="J16" s="172">
        <f>+'2.2. Subsistence costs'!Q111</f>
        <v>0</v>
      </c>
      <c r="K16" s="172">
        <f>'2.2. Subsistence costs'!R111</f>
        <v>0</v>
      </c>
      <c r="L16" s="172">
        <f>'2.2. Subsistence costs'!S111+I16</f>
        <v>0</v>
      </c>
      <c r="M16" s="173"/>
    </row>
    <row r="17" spans="1:14" ht="15.75" x14ac:dyDescent="0.25">
      <c r="A17" s="309" t="s">
        <v>130</v>
      </c>
      <c r="B17" s="310"/>
      <c r="C17" s="310"/>
      <c r="D17" s="310"/>
      <c r="E17" s="310"/>
      <c r="F17" s="310"/>
      <c r="G17" s="169">
        <f>'Budget summary'!G16</f>
        <v>0</v>
      </c>
      <c r="H17" s="170">
        <f>+'2.3. Meeting, seminars'!L226</f>
        <v>0</v>
      </c>
      <c r="I17" s="171"/>
      <c r="J17" s="172">
        <f>+'2.3. Meeting, seminars'!O226</f>
        <v>0</v>
      </c>
      <c r="K17" s="172">
        <f>'2.3. Meeting, seminars'!P226</f>
        <v>0</v>
      </c>
      <c r="L17" s="172">
        <f>'2.3. Meeting, seminars'!Q226+I17</f>
        <v>0</v>
      </c>
      <c r="M17" s="173"/>
    </row>
    <row r="18" spans="1:14" ht="15.75" x14ac:dyDescent="0.25">
      <c r="A18" s="309" t="s">
        <v>53</v>
      </c>
      <c r="B18" s="310"/>
      <c r="C18" s="310"/>
      <c r="D18" s="310"/>
      <c r="E18" s="310"/>
      <c r="F18" s="310"/>
      <c r="G18" s="169">
        <f>'Budget summary'!G17</f>
        <v>0</v>
      </c>
      <c r="H18" s="170">
        <f>+'2.4. Equipment costs '!N110</f>
        <v>0</v>
      </c>
      <c r="I18" s="171"/>
      <c r="J18" s="172">
        <f>+'2.4. Equipment costs '!Q110</f>
        <v>0</v>
      </c>
      <c r="K18" s="172">
        <f>'2.4. Equipment costs '!T110</f>
        <v>0</v>
      </c>
      <c r="L18" s="172">
        <f>'2.4. Equipment costs '!U110+I18</f>
        <v>0</v>
      </c>
      <c r="M18" s="173"/>
    </row>
    <row r="19" spans="1:14" ht="15.75" x14ac:dyDescent="0.25">
      <c r="A19" s="309" t="s">
        <v>54</v>
      </c>
      <c r="B19" s="310"/>
      <c r="C19" s="310"/>
      <c r="D19" s="310"/>
      <c r="E19" s="310"/>
      <c r="F19" s="310"/>
      <c r="G19" s="169">
        <f>'Budget summary'!G18</f>
        <v>0</v>
      </c>
      <c r="H19" s="170">
        <f>+'2.5. Rental Costs'!J189</f>
        <v>0</v>
      </c>
      <c r="I19" s="171"/>
      <c r="J19" s="172">
        <f>+'2.5. Rental Costs'!M189</f>
        <v>0</v>
      </c>
      <c r="K19" s="172">
        <f>'2.5. Rental Costs'!N189</f>
        <v>0</v>
      </c>
      <c r="L19" s="172">
        <f>'2.5. Rental Costs'!O189+I19</f>
        <v>0</v>
      </c>
      <c r="M19" s="173"/>
    </row>
    <row r="20" spans="1:14" ht="15.75" x14ac:dyDescent="0.25">
      <c r="A20" s="272" t="s">
        <v>55</v>
      </c>
      <c r="B20" s="273"/>
      <c r="C20" s="273"/>
      <c r="D20" s="273"/>
      <c r="E20" s="273"/>
      <c r="F20" s="273"/>
      <c r="G20" s="174">
        <f>SUM(G21:G23)</f>
        <v>0</v>
      </c>
      <c r="H20" s="164">
        <f>SUM(H21:H23)</f>
        <v>0</v>
      </c>
      <c r="I20" s="175"/>
      <c r="J20" s="166">
        <f>SUM(J21:J23)</f>
        <v>0</v>
      </c>
      <c r="K20" s="166">
        <f>SUM(K21:K23)</f>
        <v>0</v>
      </c>
      <c r="L20" s="166">
        <f>SUM(L21:L23)</f>
        <v>0</v>
      </c>
      <c r="M20" s="167">
        <f>MIN(G20*1.1,L20)</f>
        <v>0</v>
      </c>
    </row>
    <row r="21" spans="1:14" ht="15.75" x14ac:dyDescent="0.25">
      <c r="A21" s="309" t="s">
        <v>56</v>
      </c>
      <c r="B21" s="310"/>
      <c r="C21" s="310"/>
      <c r="D21" s="310"/>
      <c r="E21" s="310"/>
      <c r="F21" s="310"/>
      <c r="G21" s="176">
        <f>'Budget summary'!G20</f>
        <v>0</v>
      </c>
      <c r="H21" s="170">
        <f>+'3.1. Communication costs'!I301</f>
        <v>0</v>
      </c>
      <c r="I21" s="171"/>
      <c r="J21" s="172">
        <f>+'3.1. Communication costs'!L301</f>
        <v>0</v>
      </c>
      <c r="K21" s="172">
        <f>'3.1. Communication costs'!M301</f>
        <v>0</v>
      </c>
      <c r="L21" s="172">
        <f>'3.1. Communication costs'!N301+I21</f>
        <v>0</v>
      </c>
      <c r="M21" s="173"/>
    </row>
    <row r="22" spans="1:14" ht="15.75" x14ac:dyDescent="0.25">
      <c r="A22" s="309" t="s">
        <v>57</v>
      </c>
      <c r="B22" s="310"/>
      <c r="C22" s="310"/>
      <c r="D22" s="310"/>
      <c r="E22" s="310"/>
      <c r="F22" s="310"/>
      <c r="G22" s="176">
        <f>'Budget summary'!G21</f>
        <v>0</v>
      </c>
      <c r="H22" s="170">
        <f>+'3.2. Dessimination costs'!I201</f>
        <v>0</v>
      </c>
      <c r="I22" s="171"/>
      <c r="J22" s="172">
        <f>+'3.2. Dessimination costs'!L201</f>
        <v>0</v>
      </c>
      <c r="K22" s="172">
        <f>'3.2. Dessimination costs'!M201</f>
        <v>0</v>
      </c>
      <c r="L22" s="172">
        <f>'3.2. Dessimination costs'!N201+I22</f>
        <v>0</v>
      </c>
      <c r="M22" s="173"/>
    </row>
    <row r="23" spans="1:14" ht="15.75" x14ac:dyDescent="0.25">
      <c r="A23" s="309" t="s">
        <v>58</v>
      </c>
      <c r="B23" s="310"/>
      <c r="C23" s="310"/>
      <c r="D23" s="310"/>
      <c r="E23" s="310"/>
      <c r="F23" s="310"/>
      <c r="G23" s="176">
        <f>'Budget summary'!G22</f>
        <v>0</v>
      </c>
      <c r="H23" s="170">
        <f>+'3.3. Interpretation costs'!I202</f>
        <v>0</v>
      </c>
      <c r="I23" s="171"/>
      <c r="J23" s="172">
        <f>+'3.3. Interpretation costs'!L202</f>
        <v>0</v>
      </c>
      <c r="K23" s="172">
        <f>'3.3. Interpretation costs'!M202</f>
        <v>0</v>
      </c>
      <c r="L23" s="172">
        <f>'3.3. Interpretation costs'!N202+I23</f>
        <v>0</v>
      </c>
      <c r="M23" s="173"/>
    </row>
    <row r="24" spans="1:14" ht="15.75" x14ac:dyDescent="0.25">
      <c r="A24" s="272" t="s">
        <v>59</v>
      </c>
      <c r="B24" s="273"/>
      <c r="C24" s="273"/>
      <c r="D24" s="273"/>
      <c r="E24" s="273"/>
      <c r="F24" s="273"/>
      <c r="G24" s="174">
        <f>'Budget summary'!G23</f>
        <v>0</v>
      </c>
      <c r="H24" s="164">
        <f>+'4. Subcontracting costs'!K201</f>
        <v>0</v>
      </c>
      <c r="I24" s="165"/>
      <c r="J24" s="166">
        <f>+'4. Subcontracting costs'!N201</f>
        <v>0</v>
      </c>
      <c r="K24" s="166">
        <f>'4. Subcontracting costs'!O201</f>
        <v>0</v>
      </c>
      <c r="L24" s="166">
        <f>'4. Subcontracting costs'!P201+I24</f>
        <v>0</v>
      </c>
      <c r="M24" s="167">
        <f>MIN(G24*1.1,L24)</f>
        <v>0</v>
      </c>
    </row>
    <row r="25" spans="1:14" ht="16.5" thickBot="1" x14ac:dyDescent="0.3">
      <c r="A25" s="275" t="s">
        <v>60</v>
      </c>
      <c r="B25" s="276"/>
      <c r="C25" s="276"/>
      <c r="D25" s="276"/>
      <c r="E25" s="276"/>
      <c r="F25" s="276"/>
      <c r="G25" s="174">
        <f>'Budget summary'!G24</f>
        <v>0</v>
      </c>
      <c r="H25" s="177">
        <f>+'5. Other costs'!J201</f>
        <v>0</v>
      </c>
      <c r="I25" s="178"/>
      <c r="J25" s="179">
        <f>+'5. Other costs'!M201</f>
        <v>0</v>
      </c>
      <c r="K25" s="179">
        <f>'5. Other costs'!N201</f>
        <v>0</v>
      </c>
      <c r="L25" s="179">
        <f>'5. Other costs'!O201+I25</f>
        <v>0</v>
      </c>
      <c r="M25" s="180">
        <f>MIN(G25*1.1,L25)</f>
        <v>0</v>
      </c>
      <c r="N25" s="150"/>
    </row>
    <row r="26" spans="1:14" ht="18" customHeight="1" thickBot="1" x14ac:dyDescent="0.3">
      <c r="A26" s="303" t="s">
        <v>61</v>
      </c>
      <c r="B26" s="304"/>
      <c r="C26" s="304"/>
      <c r="D26" s="304"/>
      <c r="E26" s="304"/>
      <c r="F26" s="305"/>
      <c r="G26" s="181">
        <f>ROUND(SUM(G13,G14,G20,G24,G25),2)</f>
        <v>0</v>
      </c>
      <c r="H26" s="182">
        <f>ROUND(SUM(H13,H14,H20,H24,H25),2)</f>
        <v>0</v>
      </c>
      <c r="I26" s="183">
        <f>IF(SUM(I13:I25)&lt;&gt;0,"Total tranfert should be equal to 0",SUM(I13:I25))</f>
        <v>0</v>
      </c>
      <c r="J26" s="184">
        <f>ROUND(SUM(J13,J14,J20,J24,J25),2)</f>
        <v>0</v>
      </c>
      <c r="K26" s="184">
        <f t="shared" ref="K26" si="0">ROUND(SUM(K13,K14,K20,K24,K25),2)</f>
        <v>0</v>
      </c>
      <c r="L26" s="184">
        <f>ROUND(SUM(L13,L14,L20,L24,L25),2)</f>
        <v>0</v>
      </c>
      <c r="M26" s="185">
        <f>ROUND(SUM(M13,M14,M20,M24,M25),2)</f>
        <v>0</v>
      </c>
      <c r="N26" s="150"/>
    </row>
    <row r="27" spans="1:14" s="151" customFormat="1" ht="18" customHeight="1" thickBot="1" x14ac:dyDescent="0.3">
      <c r="A27" s="367" t="s">
        <v>148</v>
      </c>
      <c r="B27" s="368"/>
      <c r="C27" s="368"/>
      <c r="D27" s="368"/>
      <c r="E27" s="368"/>
      <c r="F27" s="369"/>
      <c r="G27" s="250" t="s">
        <v>149</v>
      </c>
      <c r="H27" s="250" t="s">
        <v>150</v>
      </c>
      <c r="I27" s="252"/>
      <c r="J27" s="253"/>
      <c r="K27" s="254"/>
      <c r="L27" s="250" t="s">
        <v>151</v>
      </c>
      <c r="M27" s="251">
        <f>MIN(G26,H26,L26)</f>
        <v>0</v>
      </c>
    </row>
    <row r="28" spans="1:14" ht="16.5" thickBot="1" x14ac:dyDescent="0.3">
      <c r="A28" s="306" t="s">
        <v>100</v>
      </c>
      <c r="B28" s="307"/>
      <c r="C28" s="307"/>
      <c r="D28" s="307"/>
      <c r="E28" s="307"/>
      <c r="F28" s="308"/>
      <c r="G28" s="186">
        <f>'Budget summary'!G28</f>
        <v>0</v>
      </c>
      <c r="H28" s="187">
        <f>+'Indirect costs'!B13</f>
        <v>0</v>
      </c>
      <c r="I28" s="311"/>
      <c r="J28" s="312"/>
      <c r="K28" s="188">
        <f>-(L28-H28)</f>
        <v>0</v>
      </c>
      <c r="L28" s="189">
        <f>IF(G28=0,G28,MIN(H28,M26*(G28/G26)))</f>
        <v>0</v>
      </c>
      <c r="M28" s="190">
        <f>L28</f>
        <v>0</v>
      </c>
    </row>
    <row r="29" spans="1:14" ht="21" customHeight="1" thickBot="1" x14ac:dyDescent="0.3">
      <c r="A29" s="344" t="s">
        <v>74</v>
      </c>
      <c r="B29" s="345"/>
      <c r="C29" s="345"/>
      <c r="D29" s="345"/>
      <c r="E29" s="345"/>
      <c r="F29" s="346"/>
      <c r="G29" s="194">
        <f>ROUND(G26+G28,2)</f>
        <v>0</v>
      </c>
      <c r="H29" s="195">
        <f>ROUND(H26+G28,2)</f>
        <v>0</v>
      </c>
      <c r="I29" s="313"/>
      <c r="J29" s="314"/>
      <c r="K29" s="191">
        <f>K28+K26</f>
        <v>0</v>
      </c>
      <c r="L29" s="192">
        <f>K28+L26</f>
        <v>0</v>
      </c>
      <c r="M29" s="193">
        <f>M27+M28</f>
        <v>0</v>
      </c>
    </row>
    <row r="30" spans="1:14" ht="15.75" thickBot="1" x14ac:dyDescent="0.3">
      <c r="A30" s="196"/>
      <c r="B30" s="197"/>
      <c r="C30" s="197"/>
      <c r="D30" s="197"/>
      <c r="E30" s="197"/>
      <c r="F30" s="197"/>
      <c r="G30" s="198"/>
    </row>
    <row r="31" spans="1:14" ht="21" customHeight="1" thickBot="1" x14ac:dyDescent="0.3">
      <c r="A31" s="323" t="s">
        <v>65</v>
      </c>
      <c r="B31" s="324"/>
      <c r="C31" s="324"/>
      <c r="D31" s="324"/>
      <c r="E31" s="324"/>
      <c r="F31" s="339"/>
      <c r="G31" s="7"/>
      <c r="H31" s="7"/>
    </row>
    <row r="32" spans="1:14" ht="18" customHeight="1" x14ac:dyDescent="0.25">
      <c r="A32" s="340" t="s">
        <v>66</v>
      </c>
      <c r="B32" s="341"/>
      <c r="C32" s="341"/>
      <c r="D32" s="135">
        <f>IFERROR(G32/G29,0)</f>
        <v>0</v>
      </c>
      <c r="E32" s="342" t="s">
        <v>127</v>
      </c>
      <c r="F32" s="343"/>
      <c r="G32" s="199">
        <f>'Budget summary'!G33</f>
        <v>0</v>
      </c>
      <c r="H32" s="200">
        <f>'Budget summary'!H33</f>
        <v>0</v>
      </c>
    </row>
    <row r="33" spans="1:13" ht="18" customHeight="1" thickBot="1" x14ac:dyDescent="0.3">
      <c r="A33" s="289" t="s">
        <v>67</v>
      </c>
      <c r="B33" s="290"/>
      <c r="C33" s="290"/>
      <c r="D33" s="290"/>
      <c r="E33" s="290"/>
      <c r="F33" s="290"/>
      <c r="G33" s="201">
        <f>'Budget summary'!G34</f>
        <v>0</v>
      </c>
      <c r="H33" s="202">
        <f>'Budget summary'!H34</f>
        <v>0</v>
      </c>
    </row>
    <row r="34" spans="1:13" ht="21" customHeight="1" thickBot="1" x14ac:dyDescent="0.3">
      <c r="A34" s="337" t="s">
        <v>75</v>
      </c>
      <c r="B34" s="338"/>
      <c r="C34" s="338"/>
      <c r="D34" s="338"/>
      <c r="E34" s="338"/>
      <c r="F34" s="338"/>
      <c r="G34" s="203">
        <f>SUM(G32:G33)</f>
        <v>0</v>
      </c>
      <c r="H34" s="204">
        <f>SUM(H32:H33)</f>
        <v>0</v>
      </c>
      <c r="I34" s="211" t="str">
        <f>IF(H29&lt;&gt;H34,"Budget should be balanced","")</f>
        <v/>
      </c>
    </row>
    <row r="35" spans="1:13" ht="15.75" thickBot="1" x14ac:dyDescent="0.3">
      <c r="G35" s="8"/>
      <c r="H35" s="8"/>
      <c r="M35" s="8"/>
    </row>
    <row r="36" spans="1:13" ht="18" customHeight="1" thickBot="1" x14ac:dyDescent="0.3">
      <c r="A36" s="356" t="s">
        <v>86</v>
      </c>
      <c r="B36" s="357"/>
      <c r="C36" s="357"/>
      <c r="D36" s="357"/>
      <c r="E36" s="357"/>
      <c r="F36" s="357"/>
      <c r="G36" s="357"/>
      <c r="H36" s="358"/>
    </row>
    <row r="37" spans="1:13" ht="18" customHeight="1" x14ac:dyDescent="0.25">
      <c r="A37" s="365" t="s">
        <v>88</v>
      </c>
      <c r="B37" s="366"/>
      <c r="C37" s="366"/>
      <c r="D37" s="366"/>
      <c r="E37" s="366"/>
      <c r="F37" s="366"/>
      <c r="G37" s="366"/>
      <c r="H37" s="205" t="str">
        <f>D6</f>
        <v/>
      </c>
    </row>
    <row r="38" spans="1:13" ht="18" customHeight="1" x14ac:dyDescent="0.25">
      <c r="A38" s="350" t="s">
        <v>89</v>
      </c>
      <c r="B38" s="351"/>
      <c r="C38" s="351"/>
      <c r="D38" s="351"/>
      <c r="E38" s="351"/>
      <c r="F38" s="351"/>
      <c r="G38" s="351"/>
      <c r="H38" s="206">
        <f>H32</f>
        <v>0</v>
      </c>
    </row>
    <row r="39" spans="1:13" ht="18" customHeight="1" thickBot="1" x14ac:dyDescent="0.3">
      <c r="A39" s="212" t="s">
        <v>133</v>
      </c>
      <c r="B39" s="215">
        <f>D32</f>
        <v>0</v>
      </c>
      <c r="C39" s="213" t="s">
        <v>134</v>
      </c>
      <c r="D39" s="213"/>
      <c r="E39" s="213"/>
      <c r="F39" s="213"/>
      <c r="G39" s="214"/>
      <c r="H39" s="207">
        <f>M29*D32</f>
        <v>0</v>
      </c>
    </row>
    <row r="40" spans="1:13" ht="18" customHeight="1" thickBot="1" x14ac:dyDescent="0.3">
      <c r="A40" s="356" t="s">
        <v>145</v>
      </c>
      <c r="B40" s="357"/>
      <c r="C40" s="357"/>
      <c r="D40" s="357"/>
      <c r="E40" s="357"/>
      <c r="F40" s="357"/>
      <c r="G40" s="357"/>
      <c r="H40" s="358"/>
    </row>
    <row r="41" spans="1:13" ht="18" customHeight="1" x14ac:dyDescent="0.25">
      <c r="A41" s="359" t="s">
        <v>85</v>
      </c>
      <c r="B41" s="360"/>
      <c r="C41" s="360"/>
      <c r="D41" s="360"/>
      <c r="E41" s="360">
        <f>MIN(E37,E38,E39)</f>
        <v>0</v>
      </c>
      <c r="F41" s="360"/>
      <c r="G41" s="361"/>
      <c r="H41" s="205">
        <f>MIN(H37,H38,H39)</f>
        <v>0</v>
      </c>
    </row>
    <row r="42" spans="1:13" ht="18" customHeight="1" x14ac:dyDescent="0.25">
      <c r="A42" s="350" t="s">
        <v>92</v>
      </c>
      <c r="B42" s="351"/>
      <c r="C42" s="351"/>
      <c r="D42" s="351"/>
      <c r="E42" s="351"/>
      <c r="F42" s="351"/>
      <c r="G42" s="352"/>
      <c r="H42" s="208" t="str">
        <f>IF(D8="","NA",+H37-(H41*D8))</f>
        <v>NA</v>
      </c>
    </row>
    <row r="43" spans="1:13" ht="18" customHeight="1" thickBot="1" x14ac:dyDescent="0.3">
      <c r="A43" s="362" t="s">
        <v>84</v>
      </c>
      <c r="B43" s="363"/>
      <c r="C43" s="363"/>
      <c r="D43" s="363"/>
      <c r="E43" s="363"/>
      <c r="F43" s="363"/>
      <c r="G43" s="364"/>
      <c r="H43" s="221"/>
    </row>
    <row r="44" spans="1:13" ht="21" customHeight="1" thickBot="1" x14ac:dyDescent="0.3">
      <c r="A44" s="353" t="str">
        <f>IF(H44&gt;=0,"TO BE PAID","TO BE REIMBURSED")</f>
        <v>TO BE PAID</v>
      </c>
      <c r="B44" s="354"/>
      <c r="C44" s="354"/>
      <c r="D44" s="354"/>
      <c r="E44" s="354"/>
      <c r="F44" s="354"/>
      <c r="G44" s="355"/>
      <c r="H44" s="209">
        <f>IF(D8="",H41-H43,H42-H43)</f>
        <v>0</v>
      </c>
    </row>
    <row r="45" spans="1:13" ht="15.75" thickBot="1" x14ac:dyDescent="0.3"/>
    <row r="46" spans="1:13" ht="16.5" thickBot="1" x14ac:dyDescent="0.3">
      <c r="A46" s="347" t="s">
        <v>102</v>
      </c>
      <c r="B46" s="348"/>
      <c r="C46" s="349"/>
    </row>
    <row r="47" spans="1:13" x14ac:dyDescent="0.25">
      <c r="A47" s="328"/>
      <c r="B47" s="329"/>
      <c r="C47" s="329"/>
      <c r="D47" s="329"/>
      <c r="E47" s="329"/>
      <c r="F47" s="329"/>
      <c r="G47" s="329"/>
      <c r="H47" s="330"/>
    </row>
    <row r="48" spans="1:13" x14ac:dyDescent="0.25">
      <c r="A48" s="331"/>
      <c r="B48" s="332"/>
      <c r="C48" s="332"/>
      <c r="D48" s="332"/>
      <c r="E48" s="332"/>
      <c r="F48" s="332"/>
      <c r="G48" s="332"/>
      <c r="H48" s="333"/>
    </row>
    <row r="49" spans="1:8" x14ac:dyDescent="0.25">
      <c r="A49" s="331"/>
      <c r="B49" s="332"/>
      <c r="C49" s="332"/>
      <c r="D49" s="332"/>
      <c r="E49" s="332"/>
      <c r="F49" s="332"/>
      <c r="G49" s="332"/>
      <c r="H49" s="333"/>
    </row>
    <row r="50" spans="1:8" x14ac:dyDescent="0.25">
      <c r="A50" s="331"/>
      <c r="B50" s="332"/>
      <c r="C50" s="332"/>
      <c r="D50" s="332"/>
      <c r="E50" s="332"/>
      <c r="F50" s="332"/>
      <c r="G50" s="332"/>
      <c r="H50" s="333"/>
    </row>
    <row r="51" spans="1:8" x14ac:dyDescent="0.25">
      <c r="A51" s="331"/>
      <c r="B51" s="332"/>
      <c r="C51" s="332"/>
      <c r="D51" s="332"/>
      <c r="E51" s="332"/>
      <c r="F51" s="332"/>
      <c r="G51" s="332"/>
      <c r="H51" s="333"/>
    </row>
    <row r="52" spans="1:8" x14ac:dyDescent="0.25">
      <c r="A52" s="331"/>
      <c r="B52" s="332"/>
      <c r="C52" s="332"/>
      <c r="D52" s="332"/>
      <c r="E52" s="332"/>
      <c r="F52" s="332"/>
      <c r="G52" s="332"/>
      <c r="H52" s="333"/>
    </row>
    <row r="53" spans="1:8" x14ac:dyDescent="0.25">
      <c r="A53" s="331"/>
      <c r="B53" s="332"/>
      <c r="C53" s="332"/>
      <c r="D53" s="332"/>
      <c r="E53" s="332"/>
      <c r="F53" s="332"/>
      <c r="G53" s="332"/>
      <c r="H53" s="333"/>
    </row>
    <row r="54" spans="1:8" ht="15.75" thickBot="1" x14ac:dyDescent="0.3">
      <c r="A54" s="334"/>
      <c r="B54" s="335"/>
      <c r="C54" s="335"/>
      <c r="D54" s="335"/>
      <c r="E54" s="335"/>
      <c r="F54" s="335"/>
      <c r="G54" s="335"/>
      <c r="H54" s="336"/>
    </row>
  </sheetData>
  <sheetProtection algorithmName="SHA-512" hashValue="zDf8Yl7NTDZCXyG0qczu3WE/X7m4XZGuV3mzdwYB7npShXzrMHwyCOoaWk3YFmUlAkYu9nZOY2w1ouzOsYuA+g==" saltValue="vsNj3pCQycvzU81dcEEI7A==" spinCount="100000" sheet="1" objects="1" scenarios="1"/>
  <customSheetViews>
    <customSheetView guid="{93EF45B0-20D0-404F-AB5B-591FC262FEE6}">
      <selection activeCell="D4" sqref="D4:G4"/>
      <rowBreaks count="1" manualBreakCount="1">
        <brk id="35" max="16383" man="1"/>
      </rowBreaks>
      <pageMargins left="0.70866141732283472" right="0.70866141732283472" top="0.74803149606299213" bottom="0.74803149606299213" header="0.31496062992125984" footer="0.31496062992125984"/>
      <pageSetup paperSize="9" scale="61" orientation="landscape" r:id="rId1"/>
    </customSheetView>
  </customSheetViews>
  <mergeCells count="51">
    <mergeCell ref="A37:G37"/>
    <mergeCell ref="A38:G38"/>
    <mergeCell ref="A15:F15"/>
    <mergeCell ref="A16:F16"/>
    <mergeCell ref="A27:F27"/>
    <mergeCell ref="A47:H54"/>
    <mergeCell ref="A34:F34"/>
    <mergeCell ref="A23:F23"/>
    <mergeCell ref="A24:F24"/>
    <mergeCell ref="A31:F31"/>
    <mergeCell ref="A32:C32"/>
    <mergeCell ref="E32:F32"/>
    <mergeCell ref="A29:F29"/>
    <mergeCell ref="A46:C46"/>
    <mergeCell ref="A42:G42"/>
    <mergeCell ref="A33:F33"/>
    <mergeCell ref="A44:G44"/>
    <mergeCell ref="A40:H40"/>
    <mergeCell ref="A41:G41"/>
    <mergeCell ref="A43:G43"/>
    <mergeCell ref="A36:H36"/>
    <mergeCell ref="A1:M1"/>
    <mergeCell ref="G10:G11"/>
    <mergeCell ref="H10:H11"/>
    <mergeCell ref="A7:C7"/>
    <mergeCell ref="A11:F11"/>
    <mergeCell ref="A6:C6"/>
    <mergeCell ref="A3:C3"/>
    <mergeCell ref="A4:C4"/>
    <mergeCell ref="A5:C5"/>
    <mergeCell ref="D3:G3"/>
    <mergeCell ref="D4:G4"/>
    <mergeCell ref="D5:G5"/>
    <mergeCell ref="D6:G6"/>
    <mergeCell ref="D7:G7"/>
    <mergeCell ref="D8:G8"/>
    <mergeCell ref="A8:C8"/>
    <mergeCell ref="A12:F12"/>
    <mergeCell ref="I10:M10"/>
    <mergeCell ref="A25:F25"/>
    <mergeCell ref="A26:F26"/>
    <mergeCell ref="A28:F28"/>
    <mergeCell ref="A17:F17"/>
    <mergeCell ref="A18:F18"/>
    <mergeCell ref="A19:F19"/>
    <mergeCell ref="A20:F20"/>
    <mergeCell ref="A21:F21"/>
    <mergeCell ref="A22:F22"/>
    <mergeCell ref="A13:F13"/>
    <mergeCell ref="A14:C14"/>
    <mergeCell ref="I28:J29"/>
  </mergeCells>
  <conditionalFormatting sqref="I26:I27">
    <cfRule type="expression" dxfId="3" priority="1">
      <formula>$I$26&lt;&gt;0</formula>
    </cfRule>
    <cfRule type="expression" dxfId="2" priority="6">
      <formula>"sum($I$10:$I$23)&lt;&gt;0"</formula>
    </cfRule>
    <cfRule type="expression" dxfId="1" priority="9">
      <formula>"sum($I$11:$I$22)"</formula>
    </cfRule>
  </conditionalFormatting>
  <conditionalFormatting sqref="H34">
    <cfRule type="expression" dxfId="0" priority="4">
      <formula>$H$34&lt;&gt;$H$29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2"/>
  <rowBreaks count="1" manualBreakCount="1">
    <brk id="35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91"/>
  <sheetViews>
    <sheetView workbookViewId="0">
      <selection activeCell="C17" sqref="C17"/>
    </sheetView>
  </sheetViews>
  <sheetFormatPr defaultRowHeight="15" x14ac:dyDescent="0.25"/>
  <cols>
    <col min="1" max="1" width="13.5703125" style="11" bestFit="1" customWidth="1"/>
    <col min="2" max="2" width="16.7109375" style="11" customWidth="1"/>
    <col min="3" max="3" width="37.28515625" style="11" bestFit="1" customWidth="1"/>
    <col min="4" max="4" width="21.5703125" style="11" bestFit="1" customWidth="1"/>
    <col min="5" max="5" width="22.5703125" style="11" bestFit="1" customWidth="1"/>
    <col min="6" max="6" width="25" style="11" customWidth="1"/>
    <col min="7" max="7" width="18.5703125" style="13" bestFit="1" customWidth="1"/>
    <col min="8" max="8" width="27.5703125" style="15" customWidth="1"/>
    <col min="9" max="9" width="14.28515625" style="15" customWidth="1"/>
    <col min="10" max="10" width="10" style="2" customWidth="1"/>
    <col min="11" max="11" width="15" style="21" customWidth="1"/>
    <col min="12" max="12" width="17.42578125" style="15" customWidth="1"/>
    <col min="13" max="13" width="18.140625" style="22" customWidth="1"/>
    <col min="14" max="14" width="18.42578125" style="21" hidden="1" customWidth="1"/>
    <col min="15" max="15" width="18.5703125" style="15" hidden="1" customWidth="1"/>
    <col min="16" max="16" width="10.5703125" style="15" hidden="1" customWidth="1"/>
    <col min="17" max="17" width="11" style="15" hidden="1" customWidth="1"/>
  </cols>
  <sheetData>
    <row r="1" spans="1:23" s="4" customFormat="1" x14ac:dyDescent="0.25">
      <c r="A1" s="12" t="s">
        <v>123</v>
      </c>
      <c r="B1" s="12"/>
      <c r="E1"/>
    </row>
    <row r="2" spans="1:23" s="3" customFormat="1" x14ac:dyDescent="0.25">
      <c r="A2" s="40"/>
      <c r="B2" s="40"/>
      <c r="C2" s="40"/>
      <c r="D2" s="40"/>
      <c r="E2" s="40"/>
      <c r="F2" s="40"/>
      <c r="G2" s="41"/>
      <c r="H2" s="42"/>
      <c r="I2" s="42"/>
      <c r="J2" s="43"/>
      <c r="K2" s="54"/>
      <c r="L2" s="42"/>
      <c r="M2" s="55"/>
      <c r="N2" s="54"/>
      <c r="O2" s="42"/>
      <c r="P2" s="42"/>
      <c r="Q2" s="42"/>
    </row>
    <row r="3" spans="1:23" s="65" customFormat="1" ht="75" x14ac:dyDescent="0.25">
      <c r="A3" s="71" t="s">
        <v>5</v>
      </c>
      <c r="B3" s="72" t="s">
        <v>14</v>
      </c>
      <c r="C3" s="72" t="s">
        <v>106</v>
      </c>
      <c r="D3" s="72" t="s">
        <v>6</v>
      </c>
      <c r="E3" s="71" t="s">
        <v>0</v>
      </c>
      <c r="F3" s="72" t="s">
        <v>107</v>
      </c>
      <c r="G3" s="73" t="s">
        <v>1</v>
      </c>
      <c r="H3" s="74" t="s">
        <v>15</v>
      </c>
      <c r="I3" s="23" t="s">
        <v>142</v>
      </c>
      <c r="J3" s="72" t="s">
        <v>138</v>
      </c>
      <c r="K3" s="75" t="s">
        <v>8</v>
      </c>
      <c r="L3" s="23" t="s">
        <v>108</v>
      </c>
      <c r="M3" s="76" t="s">
        <v>9</v>
      </c>
      <c r="N3" s="17" t="s">
        <v>10</v>
      </c>
      <c r="O3" s="18" t="s">
        <v>11</v>
      </c>
      <c r="P3" s="19" t="s">
        <v>12</v>
      </c>
      <c r="Q3" s="19" t="s">
        <v>13</v>
      </c>
      <c r="R3" s="68"/>
      <c r="S3" s="68"/>
      <c r="T3" s="68"/>
      <c r="U3" s="68"/>
      <c r="V3" s="68"/>
      <c r="W3" s="68"/>
    </row>
    <row r="4" spans="1:23" s="3" customFormat="1" ht="16.5" customHeight="1" x14ac:dyDescent="0.25">
      <c r="A4" s="30"/>
      <c r="B4" s="30"/>
      <c r="C4" s="30"/>
      <c r="D4" s="30"/>
      <c r="E4" s="30"/>
      <c r="F4" s="30"/>
      <c r="G4" s="217"/>
      <c r="H4" s="218"/>
      <c r="I4" s="216" t="str">
        <f>IF(AND(G4="",H4=""),"",IF(OR(G4="",H4=""),"data missing",G4*H4))</f>
        <v/>
      </c>
      <c r="J4" s="33"/>
      <c r="K4" s="34"/>
      <c r="L4" s="35">
        <f t="shared" ref="L4:L68" si="0">IF(K4="",G4*H4,(G4*H4)/K4)</f>
        <v>0</v>
      </c>
      <c r="M4" s="222"/>
      <c r="N4" s="34"/>
      <c r="O4" s="35">
        <f>IF(N4&lt;&gt;"",G4*(H4/N4),L4)</f>
        <v>0</v>
      </c>
      <c r="P4" s="32"/>
      <c r="Q4" s="36">
        <f>O4-P4</f>
        <v>0</v>
      </c>
      <c r="R4" s="37"/>
      <c r="S4" s="37"/>
      <c r="T4" s="37"/>
      <c r="U4" s="37"/>
      <c r="V4" s="37"/>
      <c r="W4" s="37"/>
    </row>
    <row r="5" spans="1:23" s="3" customFormat="1" x14ac:dyDescent="0.25">
      <c r="A5" s="30"/>
      <c r="B5" s="30"/>
      <c r="C5" s="30"/>
      <c r="D5" s="30"/>
      <c r="E5" s="30"/>
      <c r="F5" s="30"/>
      <c r="G5" s="31"/>
      <c r="H5" s="32"/>
      <c r="I5" s="216" t="str">
        <f t="shared" ref="I5:I68" si="1">IF(AND(G5="",H5=""),"",IF(OR(G5="",H5=""),"data missing",G5*H5))</f>
        <v/>
      </c>
      <c r="J5" s="33"/>
      <c r="K5" s="34"/>
      <c r="L5" s="35">
        <f t="shared" si="0"/>
        <v>0</v>
      </c>
      <c r="M5" s="222"/>
      <c r="N5" s="34"/>
      <c r="O5" s="35">
        <f t="shared" ref="O5:O68" si="2">IF(N5&lt;&gt;"",G5*(H5/N5),L5)</f>
        <v>0</v>
      </c>
      <c r="P5" s="32"/>
      <c r="Q5" s="36">
        <f t="shared" ref="Q5:Q68" si="3">O5-P5</f>
        <v>0</v>
      </c>
    </row>
    <row r="6" spans="1:23" s="3" customFormat="1" x14ac:dyDescent="0.25">
      <c r="A6" s="30"/>
      <c r="B6" s="30"/>
      <c r="C6" s="30"/>
      <c r="D6" s="30"/>
      <c r="E6" s="30"/>
      <c r="F6" s="30"/>
      <c r="G6" s="31"/>
      <c r="H6" s="32"/>
      <c r="I6" s="216" t="str">
        <f t="shared" si="1"/>
        <v/>
      </c>
      <c r="J6" s="33"/>
      <c r="K6" s="34"/>
      <c r="L6" s="35">
        <f t="shared" si="0"/>
        <v>0</v>
      </c>
      <c r="M6" s="222"/>
      <c r="N6" s="34"/>
      <c r="O6" s="35">
        <f t="shared" si="2"/>
        <v>0</v>
      </c>
      <c r="P6" s="32"/>
      <c r="Q6" s="36">
        <f t="shared" si="3"/>
        <v>0</v>
      </c>
    </row>
    <row r="7" spans="1:23" s="3" customFormat="1" x14ac:dyDescent="0.25">
      <c r="A7" s="30"/>
      <c r="B7" s="30"/>
      <c r="C7" s="33"/>
      <c r="D7" s="30"/>
      <c r="E7" s="30"/>
      <c r="F7" s="30"/>
      <c r="G7" s="31"/>
      <c r="H7" s="32"/>
      <c r="I7" s="216" t="str">
        <f t="shared" si="1"/>
        <v/>
      </c>
      <c r="J7" s="33"/>
      <c r="K7" s="34"/>
      <c r="L7" s="35">
        <f t="shared" si="0"/>
        <v>0</v>
      </c>
      <c r="M7" s="222"/>
      <c r="N7" s="34"/>
      <c r="O7" s="35">
        <f t="shared" si="2"/>
        <v>0</v>
      </c>
      <c r="P7" s="32"/>
      <c r="Q7" s="36">
        <f t="shared" si="3"/>
        <v>0</v>
      </c>
    </row>
    <row r="8" spans="1:23" s="3" customFormat="1" x14ac:dyDescent="0.25">
      <c r="A8" s="30"/>
      <c r="B8" s="30"/>
      <c r="C8" s="30"/>
      <c r="D8" s="30"/>
      <c r="E8" s="30"/>
      <c r="F8" s="30"/>
      <c r="G8" s="31"/>
      <c r="H8" s="32"/>
      <c r="I8" s="216" t="str">
        <f t="shared" si="1"/>
        <v/>
      </c>
      <c r="J8" s="33"/>
      <c r="K8" s="34"/>
      <c r="L8" s="35">
        <f t="shared" si="0"/>
        <v>0</v>
      </c>
      <c r="M8" s="222"/>
      <c r="N8" s="34"/>
      <c r="O8" s="35">
        <f t="shared" si="2"/>
        <v>0</v>
      </c>
      <c r="P8" s="32"/>
      <c r="Q8" s="36">
        <f t="shared" si="3"/>
        <v>0</v>
      </c>
    </row>
    <row r="9" spans="1:23" s="3" customFormat="1" x14ac:dyDescent="0.25">
      <c r="A9" s="30"/>
      <c r="B9" s="30"/>
      <c r="C9" s="30"/>
      <c r="D9" s="30"/>
      <c r="E9" s="30"/>
      <c r="F9" s="30"/>
      <c r="G9" s="31"/>
      <c r="H9" s="32"/>
      <c r="I9" s="216" t="str">
        <f t="shared" si="1"/>
        <v/>
      </c>
      <c r="J9" s="33"/>
      <c r="K9" s="34"/>
      <c r="L9" s="35">
        <f t="shared" si="0"/>
        <v>0</v>
      </c>
      <c r="M9" s="222"/>
      <c r="N9" s="34"/>
      <c r="O9" s="35">
        <f t="shared" si="2"/>
        <v>0</v>
      </c>
      <c r="P9" s="32"/>
      <c r="Q9" s="36">
        <f t="shared" si="3"/>
        <v>0</v>
      </c>
    </row>
    <row r="10" spans="1:23" s="3" customFormat="1" x14ac:dyDescent="0.25">
      <c r="A10" s="30"/>
      <c r="B10" s="30"/>
      <c r="C10" s="30"/>
      <c r="D10" s="30"/>
      <c r="E10" s="30"/>
      <c r="F10" s="30"/>
      <c r="G10" s="31"/>
      <c r="H10" s="32"/>
      <c r="I10" s="216" t="str">
        <f t="shared" si="1"/>
        <v/>
      </c>
      <c r="J10" s="33"/>
      <c r="K10" s="34"/>
      <c r="L10" s="35">
        <f t="shared" si="0"/>
        <v>0</v>
      </c>
      <c r="M10" s="222"/>
      <c r="N10" s="34"/>
      <c r="O10" s="35">
        <f t="shared" si="2"/>
        <v>0</v>
      </c>
      <c r="P10" s="32"/>
      <c r="Q10" s="36">
        <f t="shared" si="3"/>
        <v>0</v>
      </c>
    </row>
    <row r="11" spans="1:23" s="3" customFormat="1" x14ac:dyDescent="0.25">
      <c r="A11" s="30"/>
      <c r="B11" s="30"/>
      <c r="C11" s="30"/>
      <c r="D11" s="30"/>
      <c r="E11" s="30"/>
      <c r="F11" s="30"/>
      <c r="G11" s="31"/>
      <c r="H11" s="32"/>
      <c r="I11" s="216" t="str">
        <f t="shared" si="1"/>
        <v/>
      </c>
      <c r="J11" s="33"/>
      <c r="K11" s="34"/>
      <c r="L11" s="35">
        <f t="shared" si="0"/>
        <v>0</v>
      </c>
      <c r="M11" s="222"/>
      <c r="N11" s="34"/>
      <c r="O11" s="35">
        <f t="shared" si="2"/>
        <v>0</v>
      </c>
      <c r="P11" s="32"/>
      <c r="Q11" s="36">
        <f t="shared" si="3"/>
        <v>0</v>
      </c>
    </row>
    <row r="12" spans="1:23" s="3" customFormat="1" x14ac:dyDescent="0.25">
      <c r="A12" s="30"/>
      <c r="B12" s="30"/>
      <c r="C12" s="30"/>
      <c r="D12" s="30"/>
      <c r="E12" s="30"/>
      <c r="F12" s="30"/>
      <c r="G12" s="31"/>
      <c r="H12" s="32"/>
      <c r="I12" s="216" t="str">
        <f t="shared" si="1"/>
        <v/>
      </c>
      <c r="J12" s="33"/>
      <c r="K12" s="34"/>
      <c r="L12" s="35">
        <f t="shared" si="0"/>
        <v>0</v>
      </c>
      <c r="M12" s="222"/>
      <c r="N12" s="34"/>
      <c r="O12" s="35">
        <f t="shared" si="2"/>
        <v>0</v>
      </c>
      <c r="P12" s="32"/>
      <c r="Q12" s="36">
        <f t="shared" si="3"/>
        <v>0</v>
      </c>
    </row>
    <row r="13" spans="1:23" s="3" customFormat="1" x14ac:dyDescent="0.25">
      <c r="A13" s="30"/>
      <c r="B13" s="30"/>
      <c r="C13" s="30"/>
      <c r="D13" s="30"/>
      <c r="E13" s="30"/>
      <c r="F13" s="30"/>
      <c r="G13" s="31"/>
      <c r="H13" s="32"/>
      <c r="I13" s="216" t="str">
        <f t="shared" si="1"/>
        <v/>
      </c>
      <c r="J13" s="33"/>
      <c r="K13" s="34"/>
      <c r="L13" s="35">
        <f t="shared" si="0"/>
        <v>0</v>
      </c>
      <c r="M13" s="222"/>
      <c r="N13" s="34"/>
      <c r="O13" s="35">
        <f t="shared" si="2"/>
        <v>0</v>
      </c>
      <c r="P13" s="32"/>
      <c r="Q13" s="36">
        <f t="shared" si="3"/>
        <v>0</v>
      </c>
    </row>
    <row r="14" spans="1:23" s="3" customFormat="1" x14ac:dyDescent="0.25">
      <c r="A14" s="30"/>
      <c r="B14" s="30"/>
      <c r="C14" s="30"/>
      <c r="D14" s="30"/>
      <c r="E14" s="30"/>
      <c r="F14" s="30"/>
      <c r="G14" s="31"/>
      <c r="H14" s="32"/>
      <c r="I14" s="216" t="str">
        <f t="shared" si="1"/>
        <v/>
      </c>
      <c r="J14" s="33"/>
      <c r="K14" s="34"/>
      <c r="L14" s="35">
        <f t="shared" si="0"/>
        <v>0</v>
      </c>
      <c r="M14" s="222"/>
      <c r="N14" s="34"/>
      <c r="O14" s="35">
        <f t="shared" si="2"/>
        <v>0</v>
      </c>
      <c r="P14" s="32"/>
      <c r="Q14" s="36">
        <f t="shared" si="3"/>
        <v>0</v>
      </c>
    </row>
    <row r="15" spans="1:23" s="3" customFormat="1" x14ac:dyDescent="0.25">
      <c r="A15" s="30"/>
      <c r="B15" s="30"/>
      <c r="C15" s="30"/>
      <c r="D15" s="30"/>
      <c r="E15" s="30"/>
      <c r="F15" s="30"/>
      <c r="G15" s="31"/>
      <c r="H15" s="32"/>
      <c r="I15" s="216" t="str">
        <f t="shared" si="1"/>
        <v/>
      </c>
      <c r="J15" s="33"/>
      <c r="K15" s="34"/>
      <c r="L15" s="35">
        <f t="shared" si="0"/>
        <v>0</v>
      </c>
      <c r="M15" s="222"/>
      <c r="N15" s="34"/>
      <c r="O15" s="35">
        <f t="shared" si="2"/>
        <v>0</v>
      </c>
      <c r="P15" s="32"/>
      <c r="Q15" s="36">
        <f t="shared" si="3"/>
        <v>0</v>
      </c>
    </row>
    <row r="16" spans="1:23" s="3" customFormat="1" x14ac:dyDescent="0.25">
      <c r="A16" s="30"/>
      <c r="B16" s="30"/>
      <c r="C16" s="30"/>
      <c r="D16" s="30"/>
      <c r="E16" s="30"/>
      <c r="F16" s="30"/>
      <c r="G16" s="31"/>
      <c r="H16" s="32"/>
      <c r="I16" s="216" t="str">
        <f t="shared" si="1"/>
        <v/>
      </c>
      <c r="J16" s="33"/>
      <c r="K16" s="34"/>
      <c r="L16" s="35">
        <f t="shared" si="0"/>
        <v>0</v>
      </c>
      <c r="M16" s="222"/>
      <c r="N16" s="34"/>
      <c r="O16" s="35">
        <f t="shared" si="2"/>
        <v>0</v>
      </c>
      <c r="P16" s="32"/>
      <c r="Q16" s="36">
        <f t="shared" si="3"/>
        <v>0</v>
      </c>
    </row>
    <row r="17" spans="1:17" s="3" customFormat="1" x14ac:dyDescent="0.25">
      <c r="A17" s="30"/>
      <c r="B17" s="30"/>
      <c r="C17" s="30"/>
      <c r="D17" s="30"/>
      <c r="E17" s="30"/>
      <c r="F17" s="30"/>
      <c r="G17" s="31"/>
      <c r="H17" s="32"/>
      <c r="I17" s="216" t="str">
        <f t="shared" si="1"/>
        <v/>
      </c>
      <c r="J17" s="33"/>
      <c r="K17" s="34"/>
      <c r="L17" s="35">
        <f t="shared" si="0"/>
        <v>0</v>
      </c>
      <c r="M17" s="222"/>
      <c r="N17" s="34"/>
      <c r="O17" s="35">
        <f t="shared" si="2"/>
        <v>0</v>
      </c>
      <c r="P17" s="32"/>
      <c r="Q17" s="36">
        <f t="shared" si="3"/>
        <v>0</v>
      </c>
    </row>
    <row r="18" spans="1:17" s="3" customFormat="1" x14ac:dyDescent="0.25">
      <c r="A18" s="30"/>
      <c r="B18" s="30"/>
      <c r="C18" s="30"/>
      <c r="D18" s="30"/>
      <c r="E18" s="30"/>
      <c r="F18" s="30"/>
      <c r="G18" s="31"/>
      <c r="H18" s="32"/>
      <c r="I18" s="216" t="str">
        <f t="shared" si="1"/>
        <v/>
      </c>
      <c r="J18" s="33"/>
      <c r="K18" s="34"/>
      <c r="L18" s="35">
        <f t="shared" si="0"/>
        <v>0</v>
      </c>
      <c r="M18" s="222"/>
      <c r="N18" s="34"/>
      <c r="O18" s="35">
        <f t="shared" si="2"/>
        <v>0</v>
      </c>
      <c r="P18" s="32"/>
      <c r="Q18" s="36">
        <f t="shared" si="3"/>
        <v>0</v>
      </c>
    </row>
    <row r="19" spans="1:17" s="3" customFormat="1" x14ac:dyDescent="0.25">
      <c r="A19" s="30"/>
      <c r="B19" s="30"/>
      <c r="C19" s="30"/>
      <c r="D19" s="30"/>
      <c r="E19" s="30"/>
      <c r="F19" s="30"/>
      <c r="G19" s="31"/>
      <c r="H19" s="32"/>
      <c r="I19" s="216" t="str">
        <f t="shared" si="1"/>
        <v/>
      </c>
      <c r="J19" s="33"/>
      <c r="K19" s="34"/>
      <c r="L19" s="35">
        <f t="shared" si="0"/>
        <v>0</v>
      </c>
      <c r="M19" s="222"/>
      <c r="N19" s="34"/>
      <c r="O19" s="35">
        <f t="shared" si="2"/>
        <v>0</v>
      </c>
      <c r="P19" s="32"/>
      <c r="Q19" s="36">
        <f t="shared" si="3"/>
        <v>0</v>
      </c>
    </row>
    <row r="20" spans="1:17" s="3" customFormat="1" x14ac:dyDescent="0.25">
      <c r="A20" s="30"/>
      <c r="B20" s="30"/>
      <c r="C20" s="30"/>
      <c r="D20" s="30"/>
      <c r="E20" s="30"/>
      <c r="F20" s="30"/>
      <c r="G20" s="31"/>
      <c r="H20" s="32"/>
      <c r="I20" s="216" t="str">
        <f t="shared" si="1"/>
        <v/>
      </c>
      <c r="J20" s="33"/>
      <c r="K20" s="34"/>
      <c r="L20" s="35">
        <f t="shared" si="0"/>
        <v>0</v>
      </c>
      <c r="M20" s="222"/>
      <c r="N20" s="34"/>
      <c r="O20" s="35">
        <f t="shared" si="2"/>
        <v>0</v>
      </c>
      <c r="P20" s="32"/>
      <c r="Q20" s="36">
        <f t="shared" si="3"/>
        <v>0</v>
      </c>
    </row>
    <row r="21" spans="1:17" s="3" customFormat="1" x14ac:dyDescent="0.25">
      <c r="A21" s="30"/>
      <c r="B21" s="30"/>
      <c r="C21" s="30"/>
      <c r="D21" s="30"/>
      <c r="E21" s="30"/>
      <c r="F21" s="30"/>
      <c r="G21" s="31"/>
      <c r="H21" s="32"/>
      <c r="I21" s="216" t="str">
        <f t="shared" si="1"/>
        <v/>
      </c>
      <c r="J21" s="33"/>
      <c r="K21" s="34"/>
      <c r="L21" s="35">
        <f t="shared" si="0"/>
        <v>0</v>
      </c>
      <c r="M21" s="222"/>
      <c r="N21" s="34"/>
      <c r="O21" s="35">
        <f t="shared" si="2"/>
        <v>0</v>
      </c>
      <c r="P21" s="32"/>
      <c r="Q21" s="36">
        <f t="shared" si="3"/>
        <v>0</v>
      </c>
    </row>
    <row r="22" spans="1:17" s="3" customFormat="1" x14ac:dyDescent="0.25">
      <c r="A22" s="30"/>
      <c r="B22" s="30"/>
      <c r="C22" s="30"/>
      <c r="D22" s="30"/>
      <c r="E22" s="30"/>
      <c r="F22" s="30"/>
      <c r="G22" s="31"/>
      <c r="H22" s="32"/>
      <c r="I22" s="216" t="str">
        <f t="shared" si="1"/>
        <v/>
      </c>
      <c r="J22" s="33"/>
      <c r="K22" s="34"/>
      <c r="L22" s="35">
        <f t="shared" si="0"/>
        <v>0</v>
      </c>
      <c r="M22" s="222"/>
      <c r="N22" s="34"/>
      <c r="O22" s="35">
        <f t="shared" si="2"/>
        <v>0</v>
      </c>
      <c r="P22" s="32"/>
      <c r="Q22" s="36">
        <f t="shared" si="3"/>
        <v>0</v>
      </c>
    </row>
    <row r="23" spans="1:17" s="3" customFormat="1" x14ac:dyDescent="0.25">
      <c r="A23" s="30"/>
      <c r="B23" s="30"/>
      <c r="C23" s="30"/>
      <c r="D23" s="30"/>
      <c r="E23" s="30"/>
      <c r="F23" s="30"/>
      <c r="G23" s="31"/>
      <c r="H23" s="32"/>
      <c r="I23" s="216" t="str">
        <f t="shared" si="1"/>
        <v/>
      </c>
      <c r="J23" s="33"/>
      <c r="K23" s="34"/>
      <c r="L23" s="35">
        <f t="shared" si="0"/>
        <v>0</v>
      </c>
      <c r="M23" s="222"/>
      <c r="N23" s="34"/>
      <c r="O23" s="35">
        <f t="shared" si="2"/>
        <v>0</v>
      </c>
      <c r="P23" s="32"/>
      <c r="Q23" s="36">
        <f t="shared" si="3"/>
        <v>0</v>
      </c>
    </row>
    <row r="24" spans="1:17" s="3" customFormat="1" x14ac:dyDescent="0.25">
      <c r="A24" s="30"/>
      <c r="B24" s="30"/>
      <c r="C24" s="30"/>
      <c r="D24" s="30"/>
      <c r="E24" s="30"/>
      <c r="F24" s="30"/>
      <c r="G24" s="31"/>
      <c r="H24" s="32"/>
      <c r="I24" s="216" t="str">
        <f t="shared" si="1"/>
        <v/>
      </c>
      <c r="J24" s="33"/>
      <c r="K24" s="34"/>
      <c r="L24" s="35">
        <f t="shared" si="0"/>
        <v>0</v>
      </c>
      <c r="M24" s="222"/>
      <c r="N24" s="34"/>
      <c r="O24" s="35">
        <f t="shared" si="2"/>
        <v>0</v>
      </c>
      <c r="P24" s="32"/>
      <c r="Q24" s="36">
        <f t="shared" si="3"/>
        <v>0</v>
      </c>
    </row>
    <row r="25" spans="1:17" s="3" customFormat="1" x14ac:dyDescent="0.25">
      <c r="A25" s="30"/>
      <c r="B25" s="30"/>
      <c r="C25" s="30"/>
      <c r="D25" s="30"/>
      <c r="E25" s="30"/>
      <c r="F25" s="30"/>
      <c r="G25" s="31"/>
      <c r="H25" s="32"/>
      <c r="I25" s="216" t="str">
        <f t="shared" si="1"/>
        <v/>
      </c>
      <c r="J25" s="33"/>
      <c r="K25" s="34"/>
      <c r="L25" s="35">
        <f t="shared" si="0"/>
        <v>0</v>
      </c>
      <c r="M25" s="222"/>
      <c r="N25" s="34"/>
      <c r="O25" s="35">
        <f t="shared" si="2"/>
        <v>0</v>
      </c>
      <c r="P25" s="32"/>
      <c r="Q25" s="36">
        <f t="shared" si="3"/>
        <v>0</v>
      </c>
    </row>
    <row r="26" spans="1:17" s="3" customFormat="1" x14ac:dyDescent="0.25">
      <c r="A26" s="30"/>
      <c r="B26" s="30"/>
      <c r="C26" s="30"/>
      <c r="D26" s="30"/>
      <c r="E26" s="30"/>
      <c r="F26" s="30"/>
      <c r="G26" s="31"/>
      <c r="H26" s="32"/>
      <c r="I26" s="216" t="str">
        <f t="shared" si="1"/>
        <v/>
      </c>
      <c r="J26" s="33"/>
      <c r="K26" s="34"/>
      <c r="L26" s="35">
        <f t="shared" si="0"/>
        <v>0</v>
      </c>
      <c r="M26" s="222"/>
      <c r="N26" s="34"/>
      <c r="O26" s="35">
        <f t="shared" si="2"/>
        <v>0</v>
      </c>
      <c r="P26" s="32"/>
      <c r="Q26" s="36">
        <f t="shared" si="3"/>
        <v>0</v>
      </c>
    </row>
    <row r="27" spans="1:17" s="3" customFormat="1" x14ac:dyDescent="0.25">
      <c r="A27" s="30"/>
      <c r="B27" s="30"/>
      <c r="C27" s="30"/>
      <c r="D27" s="30"/>
      <c r="E27" s="30"/>
      <c r="F27" s="30"/>
      <c r="G27" s="31"/>
      <c r="H27" s="32"/>
      <c r="I27" s="216" t="str">
        <f t="shared" si="1"/>
        <v/>
      </c>
      <c r="J27" s="33"/>
      <c r="K27" s="34"/>
      <c r="L27" s="35">
        <f t="shared" si="0"/>
        <v>0</v>
      </c>
      <c r="M27" s="222"/>
      <c r="N27" s="34"/>
      <c r="O27" s="35">
        <f t="shared" si="2"/>
        <v>0</v>
      </c>
      <c r="P27" s="32"/>
      <c r="Q27" s="36">
        <f t="shared" si="3"/>
        <v>0</v>
      </c>
    </row>
    <row r="28" spans="1:17" s="3" customFormat="1" x14ac:dyDescent="0.25">
      <c r="A28" s="30"/>
      <c r="B28" s="30"/>
      <c r="C28" s="30"/>
      <c r="D28" s="30"/>
      <c r="E28" s="30"/>
      <c r="F28" s="30"/>
      <c r="G28" s="31"/>
      <c r="H28" s="32"/>
      <c r="I28" s="216" t="str">
        <f t="shared" si="1"/>
        <v/>
      </c>
      <c r="J28" s="33"/>
      <c r="K28" s="34"/>
      <c r="L28" s="35">
        <f t="shared" si="0"/>
        <v>0</v>
      </c>
      <c r="M28" s="222"/>
      <c r="N28" s="34"/>
      <c r="O28" s="35">
        <f t="shared" si="2"/>
        <v>0</v>
      </c>
      <c r="P28" s="32"/>
      <c r="Q28" s="36">
        <f t="shared" si="3"/>
        <v>0</v>
      </c>
    </row>
    <row r="29" spans="1:17" s="3" customFormat="1" x14ac:dyDescent="0.25">
      <c r="A29" s="30"/>
      <c r="B29" s="30"/>
      <c r="C29" s="30"/>
      <c r="D29" s="30"/>
      <c r="E29" s="30"/>
      <c r="F29" s="30"/>
      <c r="G29" s="31"/>
      <c r="H29" s="32"/>
      <c r="I29" s="216" t="str">
        <f t="shared" si="1"/>
        <v/>
      </c>
      <c r="J29" s="33"/>
      <c r="K29" s="34"/>
      <c r="L29" s="35">
        <f t="shared" si="0"/>
        <v>0</v>
      </c>
      <c r="M29" s="222"/>
      <c r="N29" s="34"/>
      <c r="O29" s="35">
        <f t="shared" si="2"/>
        <v>0</v>
      </c>
      <c r="P29" s="32"/>
      <c r="Q29" s="36">
        <f t="shared" si="3"/>
        <v>0</v>
      </c>
    </row>
    <row r="30" spans="1:17" s="3" customFormat="1" x14ac:dyDescent="0.25">
      <c r="A30" s="30"/>
      <c r="B30" s="30"/>
      <c r="C30" s="30"/>
      <c r="D30" s="30"/>
      <c r="E30" s="30"/>
      <c r="F30" s="30"/>
      <c r="G30" s="31"/>
      <c r="H30" s="32"/>
      <c r="I30" s="216" t="str">
        <f t="shared" si="1"/>
        <v/>
      </c>
      <c r="J30" s="33"/>
      <c r="K30" s="34"/>
      <c r="L30" s="35">
        <f t="shared" si="0"/>
        <v>0</v>
      </c>
      <c r="M30" s="222"/>
      <c r="N30" s="34"/>
      <c r="O30" s="35">
        <f t="shared" si="2"/>
        <v>0</v>
      </c>
      <c r="P30" s="32"/>
      <c r="Q30" s="36">
        <f t="shared" si="3"/>
        <v>0</v>
      </c>
    </row>
    <row r="31" spans="1:17" s="3" customFormat="1" x14ac:dyDescent="0.25">
      <c r="A31" s="30"/>
      <c r="B31" s="30"/>
      <c r="C31" s="30"/>
      <c r="D31" s="30"/>
      <c r="E31" s="30"/>
      <c r="F31" s="30"/>
      <c r="G31" s="31"/>
      <c r="H31" s="32"/>
      <c r="I31" s="216" t="str">
        <f t="shared" si="1"/>
        <v/>
      </c>
      <c r="J31" s="33"/>
      <c r="K31" s="34"/>
      <c r="L31" s="35">
        <f t="shared" si="0"/>
        <v>0</v>
      </c>
      <c r="M31" s="222"/>
      <c r="N31" s="34"/>
      <c r="O31" s="35">
        <f t="shared" si="2"/>
        <v>0</v>
      </c>
      <c r="P31" s="32"/>
      <c r="Q31" s="36">
        <f t="shared" si="3"/>
        <v>0</v>
      </c>
    </row>
    <row r="32" spans="1:17" s="3" customFormat="1" x14ac:dyDescent="0.25">
      <c r="A32" s="30"/>
      <c r="B32" s="30"/>
      <c r="C32" s="30"/>
      <c r="D32" s="30"/>
      <c r="E32" s="30"/>
      <c r="F32" s="30"/>
      <c r="G32" s="31"/>
      <c r="H32" s="32"/>
      <c r="I32" s="216" t="str">
        <f t="shared" si="1"/>
        <v/>
      </c>
      <c r="J32" s="33"/>
      <c r="K32" s="34"/>
      <c r="L32" s="35">
        <f t="shared" si="0"/>
        <v>0</v>
      </c>
      <c r="M32" s="222"/>
      <c r="N32" s="34"/>
      <c r="O32" s="35">
        <f t="shared" si="2"/>
        <v>0</v>
      </c>
      <c r="P32" s="32"/>
      <c r="Q32" s="36">
        <f t="shared" si="3"/>
        <v>0</v>
      </c>
    </row>
    <row r="33" spans="1:17" s="3" customFormat="1" x14ac:dyDescent="0.25">
      <c r="A33" s="30"/>
      <c r="B33" s="30"/>
      <c r="C33" s="30"/>
      <c r="D33" s="30"/>
      <c r="E33" s="30"/>
      <c r="F33" s="30"/>
      <c r="G33" s="31"/>
      <c r="H33" s="32"/>
      <c r="I33" s="216" t="str">
        <f t="shared" si="1"/>
        <v/>
      </c>
      <c r="J33" s="33"/>
      <c r="K33" s="34"/>
      <c r="L33" s="35">
        <f t="shared" si="0"/>
        <v>0</v>
      </c>
      <c r="M33" s="222"/>
      <c r="N33" s="34"/>
      <c r="O33" s="35">
        <f t="shared" si="2"/>
        <v>0</v>
      </c>
      <c r="P33" s="32"/>
      <c r="Q33" s="36">
        <f t="shared" si="3"/>
        <v>0</v>
      </c>
    </row>
    <row r="34" spans="1:17" s="3" customFormat="1" x14ac:dyDescent="0.25">
      <c r="A34" s="30"/>
      <c r="B34" s="30"/>
      <c r="C34" s="30"/>
      <c r="D34" s="30"/>
      <c r="E34" s="30"/>
      <c r="F34" s="30"/>
      <c r="G34" s="31"/>
      <c r="H34" s="32"/>
      <c r="I34" s="216" t="str">
        <f t="shared" si="1"/>
        <v/>
      </c>
      <c r="J34" s="33"/>
      <c r="K34" s="34"/>
      <c r="L34" s="35">
        <f t="shared" si="0"/>
        <v>0</v>
      </c>
      <c r="M34" s="222"/>
      <c r="N34" s="34"/>
      <c r="O34" s="35">
        <f t="shared" si="2"/>
        <v>0</v>
      </c>
      <c r="P34" s="32"/>
      <c r="Q34" s="36">
        <f t="shared" si="3"/>
        <v>0</v>
      </c>
    </row>
    <row r="35" spans="1:17" s="3" customFormat="1" x14ac:dyDescent="0.25">
      <c r="A35" s="30"/>
      <c r="B35" s="30"/>
      <c r="C35" s="30"/>
      <c r="D35" s="30"/>
      <c r="E35" s="30"/>
      <c r="F35" s="30"/>
      <c r="G35" s="31"/>
      <c r="H35" s="32"/>
      <c r="I35" s="216" t="str">
        <f t="shared" si="1"/>
        <v/>
      </c>
      <c r="J35" s="33"/>
      <c r="K35" s="34"/>
      <c r="L35" s="35">
        <f t="shared" si="0"/>
        <v>0</v>
      </c>
      <c r="M35" s="222"/>
      <c r="N35" s="34"/>
      <c r="O35" s="35">
        <f t="shared" si="2"/>
        <v>0</v>
      </c>
      <c r="P35" s="32"/>
      <c r="Q35" s="36">
        <f t="shared" si="3"/>
        <v>0</v>
      </c>
    </row>
    <row r="36" spans="1:17" s="3" customFormat="1" x14ac:dyDescent="0.25">
      <c r="A36" s="30"/>
      <c r="B36" s="30"/>
      <c r="C36" s="30"/>
      <c r="D36" s="30"/>
      <c r="E36" s="30"/>
      <c r="F36" s="30"/>
      <c r="G36" s="31"/>
      <c r="H36" s="32"/>
      <c r="I36" s="216" t="str">
        <f t="shared" si="1"/>
        <v/>
      </c>
      <c r="J36" s="33"/>
      <c r="K36" s="34"/>
      <c r="L36" s="35">
        <f t="shared" si="0"/>
        <v>0</v>
      </c>
      <c r="M36" s="222"/>
      <c r="N36" s="34"/>
      <c r="O36" s="35">
        <f t="shared" si="2"/>
        <v>0</v>
      </c>
      <c r="P36" s="32"/>
      <c r="Q36" s="36">
        <f t="shared" si="3"/>
        <v>0</v>
      </c>
    </row>
    <row r="37" spans="1:17" s="3" customFormat="1" x14ac:dyDescent="0.25">
      <c r="A37" s="30"/>
      <c r="B37" s="30"/>
      <c r="C37" s="30"/>
      <c r="D37" s="30"/>
      <c r="E37" s="30"/>
      <c r="F37" s="30"/>
      <c r="G37" s="31"/>
      <c r="H37" s="32"/>
      <c r="I37" s="216" t="str">
        <f t="shared" si="1"/>
        <v/>
      </c>
      <c r="J37" s="33"/>
      <c r="K37" s="34"/>
      <c r="L37" s="35">
        <f t="shared" si="0"/>
        <v>0</v>
      </c>
      <c r="M37" s="222"/>
      <c r="N37" s="34"/>
      <c r="O37" s="35">
        <f t="shared" si="2"/>
        <v>0</v>
      </c>
      <c r="P37" s="32"/>
      <c r="Q37" s="36">
        <f t="shared" si="3"/>
        <v>0</v>
      </c>
    </row>
    <row r="38" spans="1:17" s="3" customFormat="1" x14ac:dyDescent="0.25">
      <c r="A38" s="30"/>
      <c r="B38" s="30"/>
      <c r="C38" s="30"/>
      <c r="D38" s="30"/>
      <c r="E38" s="30"/>
      <c r="F38" s="30"/>
      <c r="G38" s="31"/>
      <c r="H38" s="32"/>
      <c r="I38" s="216" t="str">
        <f t="shared" si="1"/>
        <v/>
      </c>
      <c r="J38" s="33"/>
      <c r="K38" s="34"/>
      <c r="L38" s="35">
        <f t="shared" si="0"/>
        <v>0</v>
      </c>
      <c r="M38" s="222"/>
      <c r="N38" s="34"/>
      <c r="O38" s="35">
        <f t="shared" si="2"/>
        <v>0</v>
      </c>
      <c r="P38" s="32"/>
      <c r="Q38" s="36">
        <f t="shared" si="3"/>
        <v>0</v>
      </c>
    </row>
    <row r="39" spans="1:17" s="3" customFormat="1" x14ac:dyDescent="0.25">
      <c r="A39" s="30"/>
      <c r="B39" s="30"/>
      <c r="C39" s="30"/>
      <c r="D39" s="30"/>
      <c r="E39" s="30"/>
      <c r="F39" s="30"/>
      <c r="G39" s="31"/>
      <c r="H39" s="32"/>
      <c r="I39" s="216" t="str">
        <f t="shared" si="1"/>
        <v/>
      </c>
      <c r="J39" s="33"/>
      <c r="K39" s="34"/>
      <c r="L39" s="35">
        <f t="shared" si="0"/>
        <v>0</v>
      </c>
      <c r="M39" s="222"/>
      <c r="N39" s="34"/>
      <c r="O39" s="35">
        <f t="shared" si="2"/>
        <v>0</v>
      </c>
      <c r="P39" s="32"/>
      <c r="Q39" s="36">
        <f t="shared" si="3"/>
        <v>0</v>
      </c>
    </row>
    <row r="40" spans="1:17" s="3" customFormat="1" x14ac:dyDescent="0.25">
      <c r="A40" s="30"/>
      <c r="B40" s="30"/>
      <c r="C40" s="30"/>
      <c r="D40" s="30"/>
      <c r="E40" s="30"/>
      <c r="F40" s="30"/>
      <c r="G40" s="31"/>
      <c r="H40" s="32"/>
      <c r="I40" s="216" t="str">
        <f t="shared" si="1"/>
        <v/>
      </c>
      <c r="J40" s="33"/>
      <c r="K40" s="34"/>
      <c r="L40" s="35">
        <f t="shared" si="0"/>
        <v>0</v>
      </c>
      <c r="M40" s="222"/>
      <c r="N40" s="34"/>
      <c r="O40" s="35">
        <f t="shared" si="2"/>
        <v>0</v>
      </c>
      <c r="P40" s="32"/>
      <c r="Q40" s="36">
        <f t="shared" si="3"/>
        <v>0</v>
      </c>
    </row>
    <row r="41" spans="1:17" s="3" customFormat="1" x14ac:dyDescent="0.25">
      <c r="A41" s="30"/>
      <c r="B41" s="30"/>
      <c r="C41" s="30"/>
      <c r="D41" s="30"/>
      <c r="E41" s="30"/>
      <c r="F41" s="30"/>
      <c r="G41" s="31"/>
      <c r="H41" s="32"/>
      <c r="I41" s="216" t="str">
        <f t="shared" si="1"/>
        <v/>
      </c>
      <c r="J41" s="33"/>
      <c r="K41" s="34"/>
      <c r="L41" s="35">
        <f t="shared" si="0"/>
        <v>0</v>
      </c>
      <c r="M41" s="222"/>
      <c r="N41" s="34"/>
      <c r="O41" s="35">
        <f t="shared" si="2"/>
        <v>0</v>
      </c>
      <c r="P41" s="32"/>
      <c r="Q41" s="36">
        <f t="shared" si="3"/>
        <v>0</v>
      </c>
    </row>
    <row r="42" spans="1:17" s="3" customFormat="1" x14ac:dyDescent="0.25">
      <c r="A42" s="30"/>
      <c r="B42" s="30"/>
      <c r="C42" s="30"/>
      <c r="D42" s="30"/>
      <c r="E42" s="30"/>
      <c r="F42" s="30"/>
      <c r="G42" s="31"/>
      <c r="H42" s="32"/>
      <c r="I42" s="216" t="str">
        <f t="shared" si="1"/>
        <v/>
      </c>
      <c r="J42" s="33"/>
      <c r="K42" s="34"/>
      <c r="L42" s="35">
        <f t="shared" si="0"/>
        <v>0</v>
      </c>
      <c r="M42" s="222"/>
      <c r="N42" s="34"/>
      <c r="O42" s="35">
        <f t="shared" si="2"/>
        <v>0</v>
      </c>
      <c r="P42" s="32"/>
      <c r="Q42" s="36">
        <f t="shared" si="3"/>
        <v>0</v>
      </c>
    </row>
    <row r="43" spans="1:17" s="3" customFormat="1" x14ac:dyDescent="0.25">
      <c r="A43" s="30"/>
      <c r="B43" s="30"/>
      <c r="C43" s="30"/>
      <c r="D43" s="30"/>
      <c r="E43" s="30"/>
      <c r="F43" s="30"/>
      <c r="G43" s="31"/>
      <c r="H43" s="32"/>
      <c r="I43" s="216" t="str">
        <f t="shared" si="1"/>
        <v/>
      </c>
      <c r="J43" s="33"/>
      <c r="K43" s="34"/>
      <c r="L43" s="35">
        <f t="shared" si="0"/>
        <v>0</v>
      </c>
      <c r="M43" s="222"/>
      <c r="N43" s="34"/>
      <c r="O43" s="35">
        <f t="shared" si="2"/>
        <v>0</v>
      </c>
      <c r="P43" s="32"/>
      <c r="Q43" s="36">
        <f t="shared" si="3"/>
        <v>0</v>
      </c>
    </row>
    <row r="44" spans="1:17" s="3" customFormat="1" x14ac:dyDescent="0.25">
      <c r="A44" s="30"/>
      <c r="B44" s="30"/>
      <c r="C44" s="30"/>
      <c r="D44" s="30"/>
      <c r="E44" s="30"/>
      <c r="F44" s="30"/>
      <c r="G44" s="31"/>
      <c r="H44" s="32"/>
      <c r="I44" s="216" t="str">
        <f t="shared" si="1"/>
        <v/>
      </c>
      <c r="J44" s="33"/>
      <c r="K44" s="34"/>
      <c r="L44" s="35">
        <f t="shared" si="0"/>
        <v>0</v>
      </c>
      <c r="M44" s="222"/>
      <c r="N44" s="34"/>
      <c r="O44" s="35">
        <f t="shared" si="2"/>
        <v>0</v>
      </c>
      <c r="P44" s="32"/>
      <c r="Q44" s="36">
        <f t="shared" si="3"/>
        <v>0</v>
      </c>
    </row>
    <row r="45" spans="1:17" s="3" customFormat="1" x14ac:dyDescent="0.25">
      <c r="A45" s="30"/>
      <c r="B45" s="30"/>
      <c r="C45" s="30"/>
      <c r="D45" s="30"/>
      <c r="E45" s="30"/>
      <c r="F45" s="30"/>
      <c r="G45" s="31"/>
      <c r="H45" s="32"/>
      <c r="I45" s="216" t="str">
        <f t="shared" si="1"/>
        <v/>
      </c>
      <c r="J45" s="33"/>
      <c r="K45" s="34"/>
      <c r="L45" s="35">
        <f t="shared" si="0"/>
        <v>0</v>
      </c>
      <c r="M45" s="222"/>
      <c r="N45" s="34"/>
      <c r="O45" s="35">
        <f t="shared" si="2"/>
        <v>0</v>
      </c>
      <c r="P45" s="32"/>
      <c r="Q45" s="36">
        <f t="shared" si="3"/>
        <v>0</v>
      </c>
    </row>
    <row r="46" spans="1:17" s="3" customFormat="1" x14ac:dyDescent="0.25">
      <c r="A46" s="30"/>
      <c r="B46" s="30"/>
      <c r="C46" s="30"/>
      <c r="D46" s="30"/>
      <c r="E46" s="30"/>
      <c r="F46" s="30"/>
      <c r="G46" s="31"/>
      <c r="H46" s="32"/>
      <c r="I46" s="216" t="str">
        <f t="shared" si="1"/>
        <v/>
      </c>
      <c r="J46" s="33"/>
      <c r="K46" s="34"/>
      <c r="L46" s="35">
        <f t="shared" si="0"/>
        <v>0</v>
      </c>
      <c r="M46" s="222"/>
      <c r="N46" s="34"/>
      <c r="O46" s="35">
        <f t="shared" si="2"/>
        <v>0</v>
      </c>
      <c r="P46" s="32"/>
      <c r="Q46" s="36">
        <f t="shared" si="3"/>
        <v>0</v>
      </c>
    </row>
    <row r="47" spans="1:17" s="3" customFormat="1" x14ac:dyDescent="0.25">
      <c r="A47" s="30"/>
      <c r="B47" s="30"/>
      <c r="C47" s="30"/>
      <c r="D47" s="30"/>
      <c r="E47" s="30"/>
      <c r="F47" s="30"/>
      <c r="G47" s="31"/>
      <c r="H47" s="32"/>
      <c r="I47" s="216" t="str">
        <f t="shared" si="1"/>
        <v/>
      </c>
      <c r="J47" s="33"/>
      <c r="K47" s="34"/>
      <c r="L47" s="35">
        <f t="shared" si="0"/>
        <v>0</v>
      </c>
      <c r="M47" s="222"/>
      <c r="N47" s="34"/>
      <c r="O47" s="35">
        <f t="shared" si="2"/>
        <v>0</v>
      </c>
      <c r="P47" s="32"/>
      <c r="Q47" s="36">
        <f t="shared" si="3"/>
        <v>0</v>
      </c>
    </row>
    <row r="48" spans="1:17" s="3" customFormat="1" x14ac:dyDescent="0.25">
      <c r="A48" s="30"/>
      <c r="B48" s="30"/>
      <c r="C48" s="30"/>
      <c r="D48" s="30"/>
      <c r="E48" s="30"/>
      <c r="F48" s="30"/>
      <c r="G48" s="31"/>
      <c r="H48" s="32"/>
      <c r="I48" s="216" t="str">
        <f t="shared" si="1"/>
        <v/>
      </c>
      <c r="J48" s="33"/>
      <c r="K48" s="34"/>
      <c r="L48" s="35">
        <f t="shared" si="0"/>
        <v>0</v>
      </c>
      <c r="M48" s="222"/>
      <c r="N48" s="34"/>
      <c r="O48" s="35">
        <f t="shared" si="2"/>
        <v>0</v>
      </c>
      <c r="P48" s="32"/>
      <c r="Q48" s="36">
        <f t="shared" si="3"/>
        <v>0</v>
      </c>
    </row>
    <row r="49" spans="1:17" s="3" customFormat="1" x14ac:dyDescent="0.25">
      <c r="A49" s="30"/>
      <c r="B49" s="30"/>
      <c r="C49" s="30"/>
      <c r="D49" s="30"/>
      <c r="E49" s="30"/>
      <c r="F49" s="30"/>
      <c r="G49" s="31"/>
      <c r="H49" s="32"/>
      <c r="I49" s="216" t="str">
        <f t="shared" si="1"/>
        <v/>
      </c>
      <c r="J49" s="33"/>
      <c r="K49" s="34"/>
      <c r="L49" s="35">
        <f t="shared" si="0"/>
        <v>0</v>
      </c>
      <c r="M49" s="222"/>
      <c r="N49" s="34"/>
      <c r="O49" s="35">
        <f t="shared" si="2"/>
        <v>0</v>
      </c>
      <c r="P49" s="32"/>
      <c r="Q49" s="36">
        <f t="shared" si="3"/>
        <v>0</v>
      </c>
    </row>
    <row r="50" spans="1:17" s="3" customFormat="1" x14ac:dyDescent="0.25">
      <c r="A50" s="30"/>
      <c r="B50" s="30"/>
      <c r="C50" s="30"/>
      <c r="D50" s="30"/>
      <c r="E50" s="30"/>
      <c r="F50" s="30"/>
      <c r="G50" s="31"/>
      <c r="H50" s="32"/>
      <c r="I50" s="216" t="str">
        <f t="shared" si="1"/>
        <v/>
      </c>
      <c r="J50" s="33"/>
      <c r="K50" s="34"/>
      <c r="L50" s="35">
        <f t="shared" si="0"/>
        <v>0</v>
      </c>
      <c r="M50" s="222"/>
      <c r="N50" s="34"/>
      <c r="O50" s="35">
        <f t="shared" si="2"/>
        <v>0</v>
      </c>
      <c r="P50" s="32"/>
      <c r="Q50" s="36">
        <f t="shared" si="3"/>
        <v>0</v>
      </c>
    </row>
    <row r="51" spans="1:17" s="3" customFormat="1" x14ac:dyDescent="0.25">
      <c r="A51" s="30"/>
      <c r="B51" s="30"/>
      <c r="C51" s="30"/>
      <c r="D51" s="30"/>
      <c r="E51" s="30"/>
      <c r="F51" s="30"/>
      <c r="G51" s="31"/>
      <c r="H51" s="32"/>
      <c r="I51" s="216" t="str">
        <f t="shared" si="1"/>
        <v/>
      </c>
      <c r="J51" s="33"/>
      <c r="K51" s="34"/>
      <c r="L51" s="35">
        <f t="shared" si="0"/>
        <v>0</v>
      </c>
      <c r="M51" s="222"/>
      <c r="N51" s="34"/>
      <c r="O51" s="35">
        <f t="shared" si="2"/>
        <v>0</v>
      </c>
      <c r="P51" s="32"/>
      <c r="Q51" s="36">
        <f t="shared" si="3"/>
        <v>0</v>
      </c>
    </row>
    <row r="52" spans="1:17" s="3" customFormat="1" x14ac:dyDescent="0.25">
      <c r="A52" s="30"/>
      <c r="B52" s="30"/>
      <c r="C52" s="30"/>
      <c r="D52" s="30"/>
      <c r="E52" s="30"/>
      <c r="F52" s="30"/>
      <c r="G52" s="31"/>
      <c r="H52" s="32"/>
      <c r="I52" s="216" t="str">
        <f t="shared" si="1"/>
        <v/>
      </c>
      <c r="J52" s="33"/>
      <c r="K52" s="34"/>
      <c r="L52" s="35">
        <f t="shared" si="0"/>
        <v>0</v>
      </c>
      <c r="M52" s="222"/>
      <c r="N52" s="34"/>
      <c r="O52" s="35">
        <f t="shared" si="2"/>
        <v>0</v>
      </c>
      <c r="P52" s="32"/>
      <c r="Q52" s="36">
        <f t="shared" si="3"/>
        <v>0</v>
      </c>
    </row>
    <row r="53" spans="1:17" s="3" customFormat="1" x14ac:dyDescent="0.25">
      <c r="A53" s="30"/>
      <c r="B53" s="30"/>
      <c r="C53" s="30"/>
      <c r="D53" s="30"/>
      <c r="E53" s="30"/>
      <c r="F53" s="30"/>
      <c r="G53" s="31"/>
      <c r="H53" s="32"/>
      <c r="I53" s="216" t="str">
        <f t="shared" si="1"/>
        <v/>
      </c>
      <c r="J53" s="33"/>
      <c r="K53" s="34"/>
      <c r="L53" s="35">
        <f t="shared" si="0"/>
        <v>0</v>
      </c>
      <c r="M53" s="222"/>
      <c r="N53" s="34"/>
      <c r="O53" s="35">
        <f t="shared" si="2"/>
        <v>0</v>
      </c>
      <c r="P53" s="32"/>
      <c r="Q53" s="36">
        <f t="shared" si="3"/>
        <v>0</v>
      </c>
    </row>
    <row r="54" spans="1:17" s="3" customFormat="1" x14ac:dyDescent="0.25">
      <c r="A54" s="30"/>
      <c r="B54" s="30"/>
      <c r="C54" s="30"/>
      <c r="D54" s="30"/>
      <c r="E54" s="30"/>
      <c r="F54" s="30"/>
      <c r="G54" s="31"/>
      <c r="H54" s="32"/>
      <c r="I54" s="216" t="str">
        <f t="shared" si="1"/>
        <v/>
      </c>
      <c r="J54" s="33"/>
      <c r="K54" s="34"/>
      <c r="L54" s="35">
        <f t="shared" si="0"/>
        <v>0</v>
      </c>
      <c r="M54" s="222"/>
      <c r="N54" s="34"/>
      <c r="O54" s="35">
        <f t="shared" si="2"/>
        <v>0</v>
      </c>
      <c r="P54" s="32"/>
      <c r="Q54" s="36">
        <f t="shared" si="3"/>
        <v>0</v>
      </c>
    </row>
    <row r="55" spans="1:17" s="3" customFormat="1" x14ac:dyDescent="0.25">
      <c r="A55" s="30"/>
      <c r="B55" s="30"/>
      <c r="C55" s="30"/>
      <c r="D55" s="30"/>
      <c r="E55" s="30"/>
      <c r="F55" s="30"/>
      <c r="G55" s="31"/>
      <c r="H55" s="32"/>
      <c r="I55" s="216" t="str">
        <f t="shared" si="1"/>
        <v/>
      </c>
      <c r="J55" s="33"/>
      <c r="K55" s="34"/>
      <c r="L55" s="35">
        <f t="shared" si="0"/>
        <v>0</v>
      </c>
      <c r="M55" s="222"/>
      <c r="N55" s="34"/>
      <c r="O55" s="35">
        <f t="shared" si="2"/>
        <v>0</v>
      </c>
      <c r="P55" s="32"/>
      <c r="Q55" s="36">
        <f t="shared" si="3"/>
        <v>0</v>
      </c>
    </row>
    <row r="56" spans="1:17" s="3" customFormat="1" x14ac:dyDescent="0.25">
      <c r="A56" s="30"/>
      <c r="B56" s="30"/>
      <c r="C56" s="30"/>
      <c r="D56" s="30"/>
      <c r="E56" s="30"/>
      <c r="F56" s="30"/>
      <c r="G56" s="31"/>
      <c r="H56" s="32"/>
      <c r="I56" s="216" t="str">
        <f t="shared" si="1"/>
        <v/>
      </c>
      <c r="J56" s="33"/>
      <c r="K56" s="34"/>
      <c r="L56" s="35">
        <f t="shared" si="0"/>
        <v>0</v>
      </c>
      <c r="M56" s="222"/>
      <c r="N56" s="34"/>
      <c r="O56" s="35">
        <f t="shared" si="2"/>
        <v>0</v>
      </c>
      <c r="P56" s="32"/>
      <c r="Q56" s="36">
        <f t="shared" si="3"/>
        <v>0</v>
      </c>
    </row>
    <row r="57" spans="1:17" s="3" customFormat="1" x14ac:dyDescent="0.25">
      <c r="A57" s="30"/>
      <c r="B57" s="30"/>
      <c r="C57" s="30"/>
      <c r="D57" s="30"/>
      <c r="E57" s="30"/>
      <c r="F57" s="30"/>
      <c r="G57" s="31"/>
      <c r="H57" s="32"/>
      <c r="I57" s="216" t="str">
        <f t="shared" si="1"/>
        <v/>
      </c>
      <c r="J57" s="33"/>
      <c r="K57" s="34"/>
      <c r="L57" s="35">
        <f t="shared" si="0"/>
        <v>0</v>
      </c>
      <c r="M57" s="222"/>
      <c r="N57" s="34"/>
      <c r="O57" s="35">
        <f t="shared" si="2"/>
        <v>0</v>
      </c>
      <c r="P57" s="32"/>
      <c r="Q57" s="36">
        <f t="shared" si="3"/>
        <v>0</v>
      </c>
    </row>
    <row r="58" spans="1:17" s="3" customFormat="1" x14ac:dyDescent="0.25">
      <c r="A58" s="30"/>
      <c r="B58" s="30"/>
      <c r="C58" s="30"/>
      <c r="D58" s="30"/>
      <c r="E58" s="30"/>
      <c r="F58" s="30"/>
      <c r="G58" s="31"/>
      <c r="H58" s="32"/>
      <c r="I58" s="216" t="str">
        <f t="shared" si="1"/>
        <v/>
      </c>
      <c r="J58" s="33"/>
      <c r="K58" s="34"/>
      <c r="L58" s="35">
        <f t="shared" si="0"/>
        <v>0</v>
      </c>
      <c r="M58" s="222"/>
      <c r="N58" s="34"/>
      <c r="O58" s="35">
        <f t="shared" si="2"/>
        <v>0</v>
      </c>
      <c r="P58" s="32"/>
      <c r="Q58" s="36">
        <f t="shared" si="3"/>
        <v>0</v>
      </c>
    </row>
    <row r="59" spans="1:17" s="3" customFormat="1" x14ac:dyDescent="0.25">
      <c r="A59" s="30"/>
      <c r="B59" s="30"/>
      <c r="C59" s="30"/>
      <c r="D59" s="30"/>
      <c r="E59" s="30"/>
      <c r="F59" s="30"/>
      <c r="G59" s="31"/>
      <c r="H59" s="32"/>
      <c r="I59" s="216" t="str">
        <f t="shared" si="1"/>
        <v/>
      </c>
      <c r="J59" s="33"/>
      <c r="K59" s="34"/>
      <c r="L59" s="35">
        <f t="shared" si="0"/>
        <v>0</v>
      </c>
      <c r="M59" s="222"/>
      <c r="N59" s="34"/>
      <c r="O59" s="35">
        <f t="shared" si="2"/>
        <v>0</v>
      </c>
      <c r="P59" s="32"/>
      <c r="Q59" s="36">
        <f t="shared" si="3"/>
        <v>0</v>
      </c>
    </row>
    <row r="60" spans="1:17" s="3" customFormat="1" x14ac:dyDescent="0.25">
      <c r="A60" s="30"/>
      <c r="B60" s="30"/>
      <c r="C60" s="30"/>
      <c r="D60" s="30"/>
      <c r="E60" s="30"/>
      <c r="F60" s="30"/>
      <c r="G60" s="31"/>
      <c r="H60" s="32"/>
      <c r="I60" s="216" t="str">
        <f t="shared" si="1"/>
        <v/>
      </c>
      <c r="J60" s="33"/>
      <c r="K60" s="34"/>
      <c r="L60" s="35">
        <f t="shared" si="0"/>
        <v>0</v>
      </c>
      <c r="M60" s="222"/>
      <c r="N60" s="34"/>
      <c r="O60" s="35">
        <f t="shared" si="2"/>
        <v>0</v>
      </c>
      <c r="P60" s="32"/>
      <c r="Q60" s="36">
        <f t="shared" si="3"/>
        <v>0</v>
      </c>
    </row>
    <row r="61" spans="1:17" s="3" customFormat="1" x14ac:dyDescent="0.25">
      <c r="A61" s="30"/>
      <c r="B61" s="30"/>
      <c r="C61" s="30"/>
      <c r="D61" s="30"/>
      <c r="E61" s="30"/>
      <c r="F61" s="30"/>
      <c r="G61" s="31"/>
      <c r="H61" s="32"/>
      <c r="I61" s="216" t="str">
        <f t="shared" si="1"/>
        <v/>
      </c>
      <c r="J61" s="33"/>
      <c r="K61" s="34"/>
      <c r="L61" s="35">
        <f t="shared" si="0"/>
        <v>0</v>
      </c>
      <c r="M61" s="222"/>
      <c r="N61" s="34"/>
      <c r="O61" s="35">
        <f t="shared" si="2"/>
        <v>0</v>
      </c>
      <c r="P61" s="32"/>
      <c r="Q61" s="36">
        <f t="shared" si="3"/>
        <v>0</v>
      </c>
    </row>
    <row r="62" spans="1:17" s="3" customFormat="1" x14ac:dyDescent="0.25">
      <c r="A62" s="30"/>
      <c r="B62" s="30"/>
      <c r="C62" s="30"/>
      <c r="D62" s="30"/>
      <c r="E62" s="30"/>
      <c r="F62" s="30"/>
      <c r="G62" s="31"/>
      <c r="H62" s="32"/>
      <c r="I62" s="216" t="str">
        <f t="shared" si="1"/>
        <v/>
      </c>
      <c r="J62" s="33"/>
      <c r="K62" s="34"/>
      <c r="L62" s="35">
        <f t="shared" si="0"/>
        <v>0</v>
      </c>
      <c r="M62" s="222"/>
      <c r="N62" s="34"/>
      <c r="O62" s="35">
        <f t="shared" si="2"/>
        <v>0</v>
      </c>
      <c r="P62" s="32"/>
      <c r="Q62" s="36">
        <f t="shared" si="3"/>
        <v>0</v>
      </c>
    </row>
    <row r="63" spans="1:17" s="3" customFormat="1" x14ac:dyDescent="0.25">
      <c r="A63" s="30"/>
      <c r="B63" s="30"/>
      <c r="C63" s="30"/>
      <c r="D63" s="30"/>
      <c r="E63" s="30"/>
      <c r="F63" s="30"/>
      <c r="G63" s="31"/>
      <c r="H63" s="32"/>
      <c r="I63" s="216" t="str">
        <f t="shared" si="1"/>
        <v/>
      </c>
      <c r="J63" s="33"/>
      <c r="K63" s="34"/>
      <c r="L63" s="35">
        <f t="shared" si="0"/>
        <v>0</v>
      </c>
      <c r="M63" s="222"/>
      <c r="N63" s="34"/>
      <c r="O63" s="35">
        <f t="shared" si="2"/>
        <v>0</v>
      </c>
      <c r="P63" s="32"/>
      <c r="Q63" s="36">
        <f t="shared" si="3"/>
        <v>0</v>
      </c>
    </row>
    <row r="64" spans="1:17" s="3" customFormat="1" x14ac:dyDescent="0.25">
      <c r="A64" s="30"/>
      <c r="B64" s="30"/>
      <c r="C64" s="30"/>
      <c r="D64" s="30"/>
      <c r="E64" s="30"/>
      <c r="F64" s="30"/>
      <c r="G64" s="31"/>
      <c r="H64" s="32"/>
      <c r="I64" s="216" t="str">
        <f t="shared" si="1"/>
        <v/>
      </c>
      <c r="J64" s="33"/>
      <c r="K64" s="34"/>
      <c r="L64" s="35">
        <f t="shared" si="0"/>
        <v>0</v>
      </c>
      <c r="M64" s="222"/>
      <c r="N64" s="34"/>
      <c r="O64" s="35">
        <f t="shared" si="2"/>
        <v>0</v>
      </c>
      <c r="P64" s="32"/>
      <c r="Q64" s="36">
        <f t="shared" si="3"/>
        <v>0</v>
      </c>
    </row>
    <row r="65" spans="1:17" s="3" customFormat="1" x14ac:dyDescent="0.25">
      <c r="A65" s="30"/>
      <c r="B65" s="30"/>
      <c r="C65" s="30"/>
      <c r="D65" s="30"/>
      <c r="E65" s="30"/>
      <c r="F65" s="30"/>
      <c r="G65" s="31"/>
      <c r="H65" s="32"/>
      <c r="I65" s="216" t="str">
        <f t="shared" si="1"/>
        <v/>
      </c>
      <c r="J65" s="33"/>
      <c r="K65" s="34"/>
      <c r="L65" s="35">
        <f t="shared" si="0"/>
        <v>0</v>
      </c>
      <c r="M65" s="222"/>
      <c r="N65" s="34"/>
      <c r="O65" s="35">
        <f t="shared" si="2"/>
        <v>0</v>
      </c>
      <c r="P65" s="32"/>
      <c r="Q65" s="36">
        <f t="shared" si="3"/>
        <v>0</v>
      </c>
    </row>
    <row r="66" spans="1:17" s="3" customFormat="1" x14ac:dyDescent="0.25">
      <c r="A66" s="30"/>
      <c r="B66" s="30"/>
      <c r="C66" s="30"/>
      <c r="D66" s="30"/>
      <c r="E66" s="30"/>
      <c r="F66" s="30"/>
      <c r="G66" s="31"/>
      <c r="H66" s="32"/>
      <c r="I66" s="216" t="str">
        <f t="shared" si="1"/>
        <v/>
      </c>
      <c r="J66" s="33"/>
      <c r="K66" s="34"/>
      <c r="L66" s="35">
        <f t="shared" si="0"/>
        <v>0</v>
      </c>
      <c r="M66" s="222"/>
      <c r="N66" s="34"/>
      <c r="O66" s="35">
        <f t="shared" si="2"/>
        <v>0</v>
      </c>
      <c r="P66" s="32"/>
      <c r="Q66" s="36">
        <f t="shared" si="3"/>
        <v>0</v>
      </c>
    </row>
    <row r="67" spans="1:17" s="3" customFormat="1" x14ac:dyDescent="0.25">
      <c r="A67" s="30"/>
      <c r="B67" s="30"/>
      <c r="C67" s="30"/>
      <c r="D67" s="30"/>
      <c r="E67" s="30"/>
      <c r="F67" s="30"/>
      <c r="G67" s="31"/>
      <c r="H67" s="32"/>
      <c r="I67" s="216" t="str">
        <f t="shared" si="1"/>
        <v/>
      </c>
      <c r="J67" s="33"/>
      <c r="K67" s="34"/>
      <c r="L67" s="35">
        <f t="shared" si="0"/>
        <v>0</v>
      </c>
      <c r="M67" s="222"/>
      <c r="N67" s="34"/>
      <c r="O67" s="35">
        <f t="shared" si="2"/>
        <v>0</v>
      </c>
      <c r="P67" s="32"/>
      <c r="Q67" s="36">
        <f t="shared" si="3"/>
        <v>0</v>
      </c>
    </row>
    <row r="68" spans="1:17" s="3" customFormat="1" x14ac:dyDescent="0.25">
      <c r="A68" s="30"/>
      <c r="B68" s="30"/>
      <c r="C68" s="30"/>
      <c r="D68" s="30"/>
      <c r="E68" s="30"/>
      <c r="F68" s="30"/>
      <c r="G68" s="31"/>
      <c r="H68" s="32"/>
      <c r="I68" s="216" t="str">
        <f t="shared" si="1"/>
        <v/>
      </c>
      <c r="J68" s="33"/>
      <c r="K68" s="34"/>
      <c r="L68" s="35">
        <f t="shared" si="0"/>
        <v>0</v>
      </c>
      <c r="M68" s="222"/>
      <c r="N68" s="34"/>
      <c r="O68" s="35">
        <f t="shared" si="2"/>
        <v>0</v>
      </c>
      <c r="P68" s="32"/>
      <c r="Q68" s="36">
        <f t="shared" si="3"/>
        <v>0</v>
      </c>
    </row>
    <row r="69" spans="1:17" s="3" customFormat="1" x14ac:dyDescent="0.25">
      <c r="A69" s="30"/>
      <c r="B69" s="30"/>
      <c r="C69" s="30"/>
      <c r="D69" s="30"/>
      <c r="E69" s="30"/>
      <c r="F69" s="30"/>
      <c r="G69" s="31"/>
      <c r="H69" s="32"/>
      <c r="I69" s="216" t="str">
        <f t="shared" ref="I69:I90" si="4">IF(AND(G69="",H69=""),"",IF(OR(G69="",H69=""),"data missing",G69*H69))</f>
        <v/>
      </c>
      <c r="J69" s="33"/>
      <c r="K69" s="34"/>
      <c r="L69" s="35">
        <f t="shared" ref="L69:L90" si="5">IF(K69="",G69*H69,(G69*H69)/K69)</f>
        <v>0</v>
      </c>
      <c r="M69" s="222"/>
      <c r="N69" s="34"/>
      <c r="O69" s="35">
        <f t="shared" ref="O69:O90" si="6">IF(N69&lt;&gt;"",G69*(H69/N69),L69)</f>
        <v>0</v>
      </c>
      <c r="P69" s="32"/>
      <c r="Q69" s="36">
        <f t="shared" ref="Q69:Q90" si="7">O69-P69</f>
        <v>0</v>
      </c>
    </row>
    <row r="70" spans="1:17" s="3" customFormat="1" x14ac:dyDescent="0.25">
      <c r="A70" s="30"/>
      <c r="B70" s="30"/>
      <c r="C70" s="30"/>
      <c r="D70" s="30"/>
      <c r="E70" s="30"/>
      <c r="F70" s="30"/>
      <c r="G70" s="31"/>
      <c r="H70" s="32"/>
      <c r="I70" s="216" t="str">
        <f t="shared" si="4"/>
        <v/>
      </c>
      <c r="J70" s="33"/>
      <c r="K70" s="34"/>
      <c r="L70" s="35">
        <f t="shared" si="5"/>
        <v>0</v>
      </c>
      <c r="M70" s="222"/>
      <c r="N70" s="34"/>
      <c r="O70" s="35">
        <f t="shared" si="6"/>
        <v>0</v>
      </c>
      <c r="P70" s="32"/>
      <c r="Q70" s="36">
        <f t="shared" si="7"/>
        <v>0</v>
      </c>
    </row>
    <row r="71" spans="1:17" s="3" customFormat="1" x14ac:dyDescent="0.25">
      <c r="A71" s="30"/>
      <c r="B71" s="30"/>
      <c r="C71" s="30"/>
      <c r="D71" s="30"/>
      <c r="E71" s="30"/>
      <c r="F71" s="30"/>
      <c r="G71" s="31"/>
      <c r="H71" s="32"/>
      <c r="I71" s="216" t="str">
        <f t="shared" si="4"/>
        <v/>
      </c>
      <c r="J71" s="33"/>
      <c r="K71" s="34"/>
      <c r="L71" s="35">
        <f t="shared" si="5"/>
        <v>0</v>
      </c>
      <c r="M71" s="222"/>
      <c r="N71" s="34"/>
      <c r="O71" s="35">
        <f t="shared" si="6"/>
        <v>0</v>
      </c>
      <c r="P71" s="32"/>
      <c r="Q71" s="36">
        <f t="shared" si="7"/>
        <v>0</v>
      </c>
    </row>
    <row r="72" spans="1:17" s="3" customFormat="1" x14ac:dyDescent="0.25">
      <c r="A72" s="30"/>
      <c r="B72" s="30"/>
      <c r="C72" s="30"/>
      <c r="D72" s="30"/>
      <c r="E72" s="30"/>
      <c r="F72" s="30"/>
      <c r="G72" s="31"/>
      <c r="H72" s="32"/>
      <c r="I72" s="216" t="str">
        <f t="shared" si="4"/>
        <v/>
      </c>
      <c r="J72" s="33"/>
      <c r="K72" s="34"/>
      <c r="L72" s="35">
        <f t="shared" si="5"/>
        <v>0</v>
      </c>
      <c r="M72" s="222"/>
      <c r="N72" s="34"/>
      <c r="O72" s="35">
        <f t="shared" si="6"/>
        <v>0</v>
      </c>
      <c r="P72" s="32"/>
      <c r="Q72" s="36">
        <f t="shared" si="7"/>
        <v>0</v>
      </c>
    </row>
    <row r="73" spans="1:17" s="3" customFormat="1" x14ac:dyDescent="0.25">
      <c r="A73" s="30"/>
      <c r="B73" s="30"/>
      <c r="C73" s="30"/>
      <c r="D73" s="30"/>
      <c r="E73" s="30"/>
      <c r="F73" s="30"/>
      <c r="G73" s="31"/>
      <c r="H73" s="32"/>
      <c r="I73" s="216" t="str">
        <f t="shared" si="4"/>
        <v/>
      </c>
      <c r="J73" s="33"/>
      <c r="K73" s="34"/>
      <c r="L73" s="35">
        <f t="shared" si="5"/>
        <v>0</v>
      </c>
      <c r="M73" s="222"/>
      <c r="N73" s="34"/>
      <c r="O73" s="35">
        <f t="shared" si="6"/>
        <v>0</v>
      </c>
      <c r="P73" s="32"/>
      <c r="Q73" s="36">
        <f t="shared" si="7"/>
        <v>0</v>
      </c>
    </row>
    <row r="74" spans="1:17" s="3" customFormat="1" x14ac:dyDescent="0.25">
      <c r="A74" s="30"/>
      <c r="B74" s="30"/>
      <c r="C74" s="30"/>
      <c r="D74" s="30"/>
      <c r="E74" s="30"/>
      <c r="F74" s="30"/>
      <c r="G74" s="31"/>
      <c r="H74" s="32"/>
      <c r="I74" s="216" t="str">
        <f t="shared" si="4"/>
        <v/>
      </c>
      <c r="J74" s="33"/>
      <c r="K74" s="34"/>
      <c r="L74" s="35">
        <f t="shared" si="5"/>
        <v>0</v>
      </c>
      <c r="M74" s="222"/>
      <c r="N74" s="34"/>
      <c r="O74" s="35">
        <f t="shared" si="6"/>
        <v>0</v>
      </c>
      <c r="P74" s="32"/>
      <c r="Q74" s="36">
        <f t="shared" si="7"/>
        <v>0</v>
      </c>
    </row>
    <row r="75" spans="1:17" s="3" customFormat="1" x14ac:dyDescent="0.25">
      <c r="A75" s="30"/>
      <c r="B75" s="30"/>
      <c r="C75" s="30"/>
      <c r="D75" s="30"/>
      <c r="E75" s="30"/>
      <c r="F75" s="30"/>
      <c r="G75" s="31"/>
      <c r="H75" s="32"/>
      <c r="I75" s="216" t="str">
        <f t="shared" si="4"/>
        <v/>
      </c>
      <c r="J75" s="33"/>
      <c r="K75" s="34"/>
      <c r="L75" s="35">
        <f t="shared" si="5"/>
        <v>0</v>
      </c>
      <c r="M75" s="222"/>
      <c r="N75" s="34"/>
      <c r="O75" s="35">
        <f t="shared" si="6"/>
        <v>0</v>
      </c>
      <c r="P75" s="32"/>
      <c r="Q75" s="36">
        <f t="shared" si="7"/>
        <v>0</v>
      </c>
    </row>
    <row r="76" spans="1:17" s="3" customFormat="1" x14ac:dyDescent="0.25">
      <c r="A76" s="30"/>
      <c r="B76" s="30"/>
      <c r="C76" s="30"/>
      <c r="D76" s="30"/>
      <c r="E76" s="30"/>
      <c r="F76" s="30"/>
      <c r="G76" s="31"/>
      <c r="H76" s="32"/>
      <c r="I76" s="216" t="str">
        <f t="shared" si="4"/>
        <v/>
      </c>
      <c r="J76" s="33"/>
      <c r="K76" s="34"/>
      <c r="L76" s="35">
        <f t="shared" si="5"/>
        <v>0</v>
      </c>
      <c r="M76" s="222"/>
      <c r="N76" s="34"/>
      <c r="O76" s="35">
        <f t="shared" si="6"/>
        <v>0</v>
      </c>
      <c r="P76" s="32"/>
      <c r="Q76" s="36">
        <f t="shared" si="7"/>
        <v>0</v>
      </c>
    </row>
    <row r="77" spans="1:17" s="3" customFormat="1" x14ac:dyDescent="0.25">
      <c r="A77" s="30"/>
      <c r="B77" s="30"/>
      <c r="C77" s="30"/>
      <c r="D77" s="30"/>
      <c r="E77" s="30"/>
      <c r="F77" s="30"/>
      <c r="G77" s="31"/>
      <c r="H77" s="32"/>
      <c r="I77" s="216" t="str">
        <f t="shared" si="4"/>
        <v/>
      </c>
      <c r="J77" s="33"/>
      <c r="K77" s="34"/>
      <c r="L77" s="35">
        <f t="shared" si="5"/>
        <v>0</v>
      </c>
      <c r="M77" s="222"/>
      <c r="N77" s="34"/>
      <c r="O77" s="35">
        <f t="shared" si="6"/>
        <v>0</v>
      </c>
      <c r="P77" s="32"/>
      <c r="Q77" s="36">
        <f t="shared" si="7"/>
        <v>0</v>
      </c>
    </row>
    <row r="78" spans="1:17" s="3" customFormat="1" x14ac:dyDescent="0.25">
      <c r="A78" s="30"/>
      <c r="B78" s="30"/>
      <c r="C78" s="30"/>
      <c r="D78" s="30"/>
      <c r="E78" s="30"/>
      <c r="F78" s="30"/>
      <c r="G78" s="31"/>
      <c r="H78" s="32"/>
      <c r="I78" s="216" t="str">
        <f t="shared" si="4"/>
        <v/>
      </c>
      <c r="J78" s="33"/>
      <c r="K78" s="34"/>
      <c r="L78" s="35">
        <f t="shared" si="5"/>
        <v>0</v>
      </c>
      <c r="M78" s="222"/>
      <c r="N78" s="34"/>
      <c r="O78" s="35">
        <f t="shared" si="6"/>
        <v>0</v>
      </c>
      <c r="P78" s="32"/>
      <c r="Q78" s="36">
        <f t="shared" si="7"/>
        <v>0</v>
      </c>
    </row>
    <row r="79" spans="1:17" s="3" customFormat="1" x14ac:dyDescent="0.25">
      <c r="A79" s="30"/>
      <c r="B79" s="30"/>
      <c r="C79" s="30"/>
      <c r="D79" s="30"/>
      <c r="E79" s="30"/>
      <c r="F79" s="30"/>
      <c r="G79" s="31"/>
      <c r="H79" s="32"/>
      <c r="I79" s="216" t="str">
        <f t="shared" si="4"/>
        <v/>
      </c>
      <c r="J79" s="33"/>
      <c r="K79" s="34"/>
      <c r="L79" s="35">
        <f t="shared" si="5"/>
        <v>0</v>
      </c>
      <c r="M79" s="222"/>
      <c r="N79" s="34"/>
      <c r="O79" s="35">
        <f t="shared" si="6"/>
        <v>0</v>
      </c>
      <c r="P79" s="32"/>
      <c r="Q79" s="36">
        <f t="shared" si="7"/>
        <v>0</v>
      </c>
    </row>
    <row r="80" spans="1:17" s="3" customFormat="1" x14ac:dyDescent="0.25">
      <c r="A80" s="30"/>
      <c r="B80" s="30"/>
      <c r="C80" s="30"/>
      <c r="D80" s="30"/>
      <c r="E80" s="30"/>
      <c r="F80" s="30"/>
      <c r="G80" s="31"/>
      <c r="H80" s="32"/>
      <c r="I80" s="216" t="str">
        <f t="shared" si="4"/>
        <v/>
      </c>
      <c r="J80" s="33"/>
      <c r="K80" s="34"/>
      <c r="L80" s="35">
        <f t="shared" si="5"/>
        <v>0</v>
      </c>
      <c r="M80" s="222"/>
      <c r="N80" s="34"/>
      <c r="O80" s="35">
        <f t="shared" si="6"/>
        <v>0</v>
      </c>
      <c r="P80" s="32"/>
      <c r="Q80" s="36">
        <f t="shared" si="7"/>
        <v>0</v>
      </c>
    </row>
    <row r="81" spans="1:17" s="3" customFormat="1" x14ac:dyDescent="0.25">
      <c r="A81" s="30"/>
      <c r="B81" s="30"/>
      <c r="C81" s="30"/>
      <c r="D81" s="30"/>
      <c r="E81" s="30"/>
      <c r="F81" s="30"/>
      <c r="G81" s="31"/>
      <c r="H81" s="32"/>
      <c r="I81" s="216" t="str">
        <f t="shared" si="4"/>
        <v/>
      </c>
      <c r="J81" s="33"/>
      <c r="K81" s="34"/>
      <c r="L81" s="35">
        <f t="shared" si="5"/>
        <v>0</v>
      </c>
      <c r="M81" s="222"/>
      <c r="N81" s="34"/>
      <c r="O81" s="35">
        <f t="shared" si="6"/>
        <v>0</v>
      </c>
      <c r="P81" s="32"/>
      <c r="Q81" s="36">
        <f t="shared" si="7"/>
        <v>0</v>
      </c>
    </row>
    <row r="82" spans="1:17" s="3" customFormat="1" x14ac:dyDescent="0.25">
      <c r="A82" s="30"/>
      <c r="B82" s="30"/>
      <c r="C82" s="30"/>
      <c r="D82" s="30"/>
      <c r="E82" s="30"/>
      <c r="F82" s="30"/>
      <c r="G82" s="31"/>
      <c r="H82" s="32"/>
      <c r="I82" s="216" t="str">
        <f t="shared" si="4"/>
        <v/>
      </c>
      <c r="J82" s="33"/>
      <c r="K82" s="34"/>
      <c r="L82" s="35">
        <f t="shared" si="5"/>
        <v>0</v>
      </c>
      <c r="M82" s="222"/>
      <c r="N82" s="34"/>
      <c r="O82" s="35">
        <f t="shared" si="6"/>
        <v>0</v>
      </c>
      <c r="P82" s="32"/>
      <c r="Q82" s="36">
        <f t="shared" si="7"/>
        <v>0</v>
      </c>
    </row>
    <row r="83" spans="1:17" s="3" customFormat="1" x14ac:dyDescent="0.25">
      <c r="A83" s="30"/>
      <c r="B83" s="30"/>
      <c r="C83" s="30"/>
      <c r="D83" s="30"/>
      <c r="E83" s="30"/>
      <c r="F83" s="30"/>
      <c r="G83" s="31"/>
      <c r="H83" s="32"/>
      <c r="I83" s="216" t="str">
        <f t="shared" si="4"/>
        <v/>
      </c>
      <c r="J83" s="33"/>
      <c r="K83" s="34"/>
      <c r="L83" s="35">
        <f t="shared" si="5"/>
        <v>0</v>
      </c>
      <c r="M83" s="222"/>
      <c r="N83" s="34"/>
      <c r="O83" s="35">
        <f t="shared" si="6"/>
        <v>0</v>
      </c>
      <c r="P83" s="32"/>
      <c r="Q83" s="36">
        <f t="shared" si="7"/>
        <v>0</v>
      </c>
    </row>
    <row r="84" spans="1:17" s="3" customFormat="1" x14ac:dyDescent="0.25">
      <c r="A84" s="30"/>
      <c r="B84" s="30"/>
      <c r="C84" s="30"/>
      <c r="D84" s="30"/>
      <c r="E84" s="30"/>
      <c r="F84" s="30"/>
      <c r="G84" s="31"/>
      <c r="H84" s="32"/>
      <c r="I84" s="216" t="str">
        <f t="shared" si="4"/>
        <v/>
      </c>
      <c r="J84" s="33"/>
      <c r="K84" s="34"/>
      <c r="L84" s="35">
        <f t="shared" si="5"/>
        <v>0</v>
      </c>
      <c r="M84" s="222"/>
      <c r="N84" s="34"/>
      <c r="O84" s="35">
        <f t="shared" si="6"/>
        <v>0</v>
      </c>
      <c r="P84" s="32"/>
      <c r="Q84" s="36">
        <f t="shared" si="7"/>
        <v>0</v>
      </c>
    </row>
    <row r="85" spans="1:17" s="3" customFormat="1" x14ac:dyDescent="0.25">
      <c r="A85" s="30"/>
      <c r="B85" s="30"/>
      <c r="C85" s="30"/>
      <c r="D85" s="30"/>
      <c r="E85" s="30"/>
      <c r="F85" s="30"/>
      <c r="G85" s="31"/>
      <c r="H85" s="32"/>
      <c r="I85" s="216" t="str">
        <f t="shared" si="4"/>
        <v/>
      </c>
      <c r="J85" s="33"/>
      <c r="K85" s="34"/>
      <c r="L85" s="35">
        <f t="shared" si="5"/>
        <v>0</v>
      </c>
      <c r="M85" s="222"/>
      <c r="N85" s="34"/>
      <c r="O85" s="35">
        <f t="shared" si="6"/>
        <v>0</v>
      </c>
      <c r="P85" s="32"/>
      <c r="Q85" s="36">
        <f t="shared" si="7"/>
        <v>0</v>
      </c>
    </row>
    <row r="86" spans="1:17" s="3" customFormat="1" x14ac:dyDescent="0.25">
      <c r="A86" s="30"/>
      <c r="B86" s="30"/>
      <c r="C86" s="30"/>
      <c r="D86" s="30"/>
      <c r="E86" s="30"/>
      <c r="F86" s="30"/>
      <c r="G86" s="31"/>
      <c r="H86" s="32"/>
      <c r="I86" s="216" t="str">
        <f t="shared" si="4"/>
        <v/>
      </c>
      <c r="J86" s="33"/>
      <c r="K86" s="34"/>
      <c r="L86" s="35">
        <f t="shared" si="5"/>
        <v>0</v>
      </c>
      <c r="M86" s="222"/>
      <c r="N86" s="34"/>
      <c r="O86" s="35">
        <f t="shared" si="6"/>
        <v>0</v>
      </c>
      <c r="P86" s="32"/>
      <c r="Q86" s="36">
        <f t="shared" si="7"/>
        <v>0</v>
      </c>
    </row>
    <row r="87" spans="1:17" s="3" customFormat="1" x14ac:dyDescent="0.25">
      <c r="A87" s="30"/>
      <c r="B87" s="30"/>
      <c r="C87" s="30"/>
      <c r="D87" s="30"/>
      <c r="E87" s="30"/>
      <c r="F87" s="30"/>
      <c r="G87" s="31"/>
      <c r="H87" s="32"/>
      <c r="I87" s="216" t="str">
        <f t="shared" si="4"/>
        <v/>
      </c>
      <c r="J87" s="33"/>
      <c r="K87" s="34"/>
      <c r="L87" s="35">
        <f t="shared" si="5"/>
        <v>0</v>
      </c>
      <c r="M87" s="222"/>
      <c r="N87" s="34"/>
      <c r="O87" s="35">
        <f t="shared" si="6"/>
        <v>0</v>
      </c>
      <c r="P87" s="32"/>
      <c r="Q87" s="36">
        <f t="shared" si="7"/>
        <v>0</v>
      </c>
    </row>
    <row r="88" spans="1:17" s="3" customFormat="1" x14ac:dyDescent="0.25">
      <c r="A88" s="30"/>
      <c r="B88" s="30"/>
      <c r="C88" s="30"/>
      <c r="D88" s="30"/>
      <c r="E88" s="30"/>
      <c r="F88" s="30"/>
      <c r="G88" s="31"/>
      <c r="H88" s="32"/>
      <c r="I88" s="216" t="str">
        <f t="shared" si="4"/>
        <v/>
      </c>
      <c r="J88" s="33"/>
      <c r="K88" s="34"/>
      <c r="L88" s="35">
        <f t="shared" si="5"/>
        <v>0</v>
      </c>
      <c r="M88" s="222"/>
      <c r="N88" s="34"/>
      <c r="O88" s="35">
        <f t="shared" si="6"/>
        <v>0</v>
      </c>
      <c r="P88" s="32"/>
      <c r="Q88" s="36">
        <f t="shared" si="7"/>
        <v>0</v>
      </c>
    </row>
    <row r="89" spans="1:17" s="3" customFormat="1" x14ac:dyDescent="0.25">
      <c r="A89" s="30"/>
      <c r="B89" s="30"/>
      <c r="C89" s="30"/>
      <c r="D89" s="30"/>
      <c r="E89" s="30"/>
      <c r="F89" s="30"/>
      <c r="G89" s="31"/>
      <c r="H89" s="32"/>
      <c r="I89" s="216" t="str">
        <f t="shared" si="4"/>
        <v/>
      </c>
      <c r="J89" s="33"/>
      <c r="K89" s="34"/>
      <c r="L89" s="35">
        <f t="shared" si="5"/>
        <v>0</v>
      </c>
      <c r="M89" s="222"/>
      <c r="N89" s="34"/>
      <c r="O89" s="35">
        <f t="shared" si="6"/>
        <v>0</v>
      </c>
      <c r="P89" s="32"/>
      <c r="Q89" s="36">
        <f t="shared" si="7"/>
        <v>0</v>
      </c>
    </row>
    <row r="90" spans="1:17" s="3" customFormat="1" ht="15.75" thickBot="1" x14ac:dyDescent="0.3">
      <c r="A90" s="30"/>
      <c r="B90" s="30"/>
      <c r="C90" s="30"/>
      <c r="D90" s="30"/>
      <c r="E90" s="30"/>
      <c r="F90" s="30"/>
      <c r="G90" s="31"/>
      <c r="H90" s="32"/>
      <c r="I90" s="216" t="str">
        <f t="shared" si="4"/>
        <v/>
      </c>
      <c r="J90" s="33"/>
      <c r="K90" s="34"/>
      <c r="L90" s="38">
        <f t="shared" si="5"/>
        <v>0</v>
      </c>
      <c r="M90" s="222"/>
      <c r="N90" s="34"/>
      <c r="O90" s="38">
        <f t="shared" si="6"/>
        <v>0</v>
      </c>
      <c r="P90" s="223"/>
      <c r="Q90" s="39">
        <f t="shared" si="7"/>
        <v>0</v>
      </c>
    </row>
    <row r="91" spans="1:17" s="3" customFormat="1" ht="18" customHeight="1" thickBot="1" x14ac:dyDescent="0.3">
      <c r="A91" s="10"/>
      <c r="B91" s="40"/>
      <c r="C91" s="40"/>
      <c r="D91" s="40"/>
      <c r="E91" s="40"/>
      <c r="F91" s="40"/>
      <c r="G91" s="41"/>
      <c r="H91" s="42"/>
      <c r="I91" s="42"/>
      <c r="J91" s="43"/>
      <c r="K91" s="26" t="s">
        <v>72</v>
      </c>
      <c r="L91" s="24">
        <f>SUM(L4:L90)</f>
        <v>0</v>
      </c>
      <c r="M91" s="25"/>
      <c r="N91" s="26"/>
      <c r="O91" s="27">
        <f>SUM(O4:O90)</f>
        <v>0</v>
      </c>
      <c r="P91" s="28">
        <f>SUM(P4:P90)</f>
        <v>0</v>
      </c>
      <c r="Q91" s="29">
        <f t="shared" ref="Q91" si="8">SUM(Q4:Q90)</f>
        <v>0</v>
      </c>
    </row>
  </sheetData>
  <sheetProtection algorithmName="SHA-512" hashValue="zkipvBsPbP0d4knrp1lVLGIcj6RBxZS7aoLMfd0TYJXEBv8RRVn6Bp5ETo1bgDkDvhBqM/3+c74F5O00m43mMA==" saltValue="WBRl9j3Ga46OrVSHtIRYUQ==" spinCount="100000" sheet="1" objects="1" scenarios="1"/>
  <customSheetViews>
    <customSheetView guid="{93EF45B0-20D0-404F-AB5B-591FC262FEE6}" hiddenColumns="1">
      <selection activeCell="C17" sqref="C17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16"/>
  <sheetViews>
    <sheetView topLeftCell="H1" workbookViewId="0">
      <selection activeCell="P1" sqref="P1:S1048576"/>
    </sheetView>
  </sheetViews>
  <sheetFormatPr defaultRowHeight="15" x14ac:dyDescent="0.25"/>
  <cols>
    <col min="1" max="1" width="10.140625" style="2" customWidth="1"/>
    <col min="2" max="2" width="12.85546875" style="11" customWidth="1"/>
    <col min="3" max="3" width="33" style="11" bestFit="1" customWidth="1"/>
    <col min="4" max="4" width="21.140625" style="11" customWidth="1"/>
    <col min="5" max="5" width="15.140625" style="11" customWidth="1"/>
    <col min="6" max="6" width="14.5703125" style="11" customWidth="1"/>
    <col min="7" max="7" width="13.7109375" style="44" customWidth="1"/>
    <col min="8" max="8" width="11.42578125" style="44" customWidth="1"/>
    <col min="9" max="9" width="20.42578125" style="11" customWidth="1"/>
    <col min="10" max="10" width="26.42578125" style="11" bestFit="1" customWidth="1"/>
    <col min="11" max="11" width="16.140625" style="15" customWidth="1"/>
    <col min="12" max="12" width="9.28515625" style="2" customWidth="1"/>
    <col min="13" max="13" width="14.28515625" style="21" customWidth="1"/>
    <col min="14" max="14" width="17.28515625" style="15" customWidth="1"/>
    <col min="15" max="15" width="13.5703125" style="22" customWidth="1"/>
    <col min="16" max="16" width="16.140625" style="21" hidden="1" customWidth="1"/>
    <col min="17" max="17" width="17.5703125" style="15" hidden="1" customWidth="1"/>
    <col min="18" max="18" width="11.42578125" style="15" hidden="1" customWidth="1"/>
    <col min="19" max="19" width="11" style="15" hidden="1" customWidth="1"/>
  </cols>
  <sheetData>
    <row r="1" spans="1:19" x14ac:dyDescent="0.25">
      <c r="A1" s="10" t="s">
        <v>51</v>
      </c>
    </row>
    <row r="3" spans="1:19" s="3" customFormat="1" ht="22.15" customHeight="1" x14ac:dyDescent="0.25">
      <c r="A3" s="43"/>
      <c r="B3" s="40"/>
      <c r="C3" s="40"/>
      <c r="D3" s="40"/>
      <c r="E3" s="370" t="s">
        <v>2</v>
      </c>
      <c r="F3" s="371"/>
      <c r="G3" s="372" t="s">
        <v>16</v>
      </c>
      <c r="H3" s="373"/>
      <c r="I3" s="40"/>
      <c r="J3" s="40"/>
      <c r="K3" s="42"/>
      <c r="L3" s="43"/>
      <c r="M3" s="54"/>
      <c r="N3" s="42"/>
      <c r="O3" s="55"/>
      <c r="P3" s="54"/>
      <c r="Q3" s="42"/>
      <c r="R3" s="42"/>
      <c r="S3" s="42"/>
    </row>
    <row r="4" spans="1:19" s="65" customFormat="1" ht="45" x14ac:dyDescent="0.25">
      <c r="A4" s="72" t="s">
        <v>20</v>
      </c>
      <c r="B4" s="72" t="s">
        <v>14</v>
      </c>
      <c r="C4" s="72" t="s">
        <v>19</v>
      </c>
      <c r="D4" s="77" t="s">
        <v>109</v>
      </c>
      <c r="E4" s="72" t="s">
        <v>3</v>
      </c>
      <c r="F4" s="72" t="s">
        <v>4</v>
      </c>
      <c r="G4" s="78" t="s">
        <v>17</v>
      </c>
      <c r="H4" s="76" t="s">
        <v>18</v>
      </c>
      <c r="I4" s="72" t="s">
        <v>21</v>
      </c>
      <c r="J4" s="72" t="s">
        <v>103</v>
      </c>
      <c r="K4" s="74" t="s">
        <v>25</v>
      </c>
      <c r="L4" s="72" t="s">
        <v>138</v>
      </c>
      <c r="M4" s="75" t="s">
        <v>8</v>
      </c>
      <c r="N4" s="23" t="s">
        <v>113</v>
      </c>
      <c r="O4" s="76" t="s">
        <v>114</v>
      </c>
      <c r="P4" s="17" t="s">
        <v>10</v>
      </c>
      <c r="Q4" s="18" t="s">
        <v>11</v>
      </c>
      <c r="R4" s="19" t="s">
        <v>12</v>
      </c>
      <c r="S4" s="19" t="s">
        <v>13</v>
      </c>
    </row>
    <row r="5" spans="1:19" s="3" customFormat="1" x14ac:dyDescent="0.25">
      <c r="A5" s="33"/>
      <c r="B5" s="30"/>
      <c r="C5" s="30"/>
      <c r="D5" s="224"/>
      <c r="E5" s="30"/>
      <c r="F5" s="30"/>
      <c r="G5" s="225"/>
      <c r="H5" s="226"/>
      <c r="I5" s="30"/>
      <c r="J5" s="30"/>
      <c r="K5" s="32"/>
      <c r="L5" s="33"/>
      <c r="M5" s="34"/>
      <c r="N5" s="66">
        <f>IF(M5="",K5,K5/M5)</f>
        <v>0</v>
      </c>
      <c r="O5" s="227"/>
      <c r="P5" s="34"/>
      <c r="Q5" s="36">
        <f>IF(P5&gt;0,K5/P5,N5)</f>
        <v>0</v>
      </c>
      <c r="R5" s="32"/>
      <c r="S5" s="36">
        <f>Q5-R5</f>
        <v>0</v>
      </c>
    </row>
    <row r="6" spans="1:19" s="3" customFormat="1" x14ac:dyDescent="0.25">
      <c r="A6" s="33"/>
      <c r="B6" s="30"/>
      <c r="C6" s="30"/>
      <c r="D6" s="224"/>
      <c r="E6" s="30"/>
      <c r="F6" s="30"/>
      <c r="G6" s="225"/>
      <c r="H6" s="226"/>
      <c r="I6" s="30"/>
      <c r="J6" s="30"/>
      <c r="K6" s="32"/>
      <c r="L6" s="33"/>
      <c r="M6" s="34"/>
      <c r="N6" s="66">
        <f t="shared" ref="N6:N69" si="0">IF(M6="",K6,K6/M6)</f>
        <v>0</v>
      </c>
      <c r="O6" s="222"/>
      <c r="P6" s="34"/>
      <c r="Q6" s="36">
        <f t="shared" ref="Q6:Q69" si="1">IF(P6&gt;0,K6/P6,N6)</f>
        <v>0</v>
      </c>
      <c r="R6" s="32"/>
      <c r="S6" s="36">
        <f t="shared" ref="S6:S69" si="2">Q6-R6</f>
        <v>0</v>
      </c>
    </row>
    <row r="7" spans="1:19" s="3" customFormat="1" x14ac:dyDescent="0.25">
      <c r="A7" s="33"/>
      <c r="B7" s="30"/>
      <c r="C7" s="30"/>
      <c r="D7" s="224"/>
      <c r="E7" s="30"/>
      <c r="F7" s="30"/>
      <c r="G7" s="225"/>
      <c r="H7" s="226"/>
      <c r="I7" s="30"/>
      <c r="J7" s="30"/>
      <c r="K7" s="32"/>
      <c r="L7" s="33"/>
      <c r="M7" s="34"/>
      <c r="N7" s="66">
        <f t="shared" si="0"/>
        <v>0</v>
      </c>
      <c r="O7" s="222"/>
      <c r="P7" s="34"/>
      <c r="Q7" s="36">
        <f t="shared" si="1"/>
        <v>0</v>
      </c>
      <c r="R7" s="32"/>
      <c r="S7" s="36">
        <f t="shared" si="2"/>
        <v>0</v>
      </c>
    </row>
    <row r="8" spans="1:19" s="3" customFormat="1" x14ac:dyDescent="0.25">
      <c r="A8" s="33"/>
      <c r="B8" s="30"/>
      <c r="C8" s="30"/>
      <c r="D8" s="224"/>
      <c r="E8" s="30"/>
      <c r="F8" s="30"/>
      <c r="G8" s="225"/>
      <c r="H8" s="226"/>
      <c r="I8" s="30"/>
      <c r="J8" s="30"/>
      <c r="K8" s="32"/>
      <c r="L8" s="33"/>
      <c r="M8" s="34"/>
      <c r="N8" s="66">
        <f t="shared" si="0"/>
        <v>0</v>
      </c>
      <c r="O8" s="222"/>
      <c r="P8" s="34"/>
      <c r="Q8" s="36">
        <f t="shared" si="1"/>
        <v>0</v>
      </c>
      <c r="R8" s="32"/>
      <c r="S8" s="36">
        <f t="shared" si="2"/>
        <v>0</v>
      </c>
    </row>
    <row r="9" spans="1:19" s="3" customFormat="1" x14ac:dyDescent="0.25">
      <c r="A9" s="33"/>
      <c r="B9" s="30"/>
      <c r="C9" s="30"/>
      <c r="D9" s="224"/>
      <c r="E9" s="30"/>
      <c r="F9" s="30"/>
      <c r="G9" s="225"/>
      <c r="H9" s="226"/>
      <c r="I9" s="30"/>
      <c r="J9" s="30"/>
      <c r="K9" s="32"/>
      <c r="L9" s="33"/>
      <c r="M9" s="34"/>
      <c r="N9" s="66">
        <f t="shared" si="0"/>
        <v>0</v>
      </c>
      <c r="O9" s="222"/>
      <c r="P9" s="34"/>
      <c r="Q9" s="36">
        <f t="shared" si="1"/>
        <v>0</v>
      </c>
      <c r="R9" s="32"/>
      <c r="S9" s="36">
        <f t="shared" si="2"/>
        <v>0</v>
      </c>
    </row>
    <row r="10" spans="1:19" s="3" customFormat="1" x14ac:dyDescent="0.25">
      <c r="A10" s="33"/>
      <c r="B10" s="30"/>
      <c r="C10" s="30"/>
      <c r="D10" s="224"/>
      <c r="E10" s="30"/>
      <c r="F10" s="30"/>
      <c r="G10" s="225"/>
      <c r="H10" s="226"/>
      <c r="I10" s="30"/>
      <c r="J10" s="30"/>
      <c r="K10" s="32"/>
      <c r="L10" s="33"/>
      <c r="M10" s="34"/>
      <c r="N10" s="66">
        <f t="shared" si="0"/>
        <v>0</v>
      </c>
      <c r="O10" s="222"/>
      <c r="P10" s="34"/>
      <c r="Q10" s="36">
        <f t="shared" si="1"/>
        <v>0</v>
      </c>
      <c r="R10" s="32"/>
      <c r="S10" s="36">
        <f t="shared" si="2"/>
        <v>0</v>
      </c>
    </row>
    <row r="11" spans="1:19" s="3" customFormat="1" x14ac:dyDescent="0.25">
      <c r="A11" s="33"/>
      <c r="B11" s="30"/>
      <c r="C11" s="30"/>
      <c r="D11" s="224"/>
      <c r="E11" s="30"/>
      <c r="F11" s="30"/>
      <c r="G11" s="225"/>
      <c r="H11" s="226"/>
      <c r="I11" s="30"/>
      <c r="J11" s="30"/>
      <c r="K11" s="32"/>
      <c r="L11" s="33"/>
      <c r="M11" s="34"/>
      <c r="N11" s="66">
        <f t="shared" si="0"/>
        <v>0</v>
      </c>
      <c r="O11" s="222"/>
      <c r="P11" s="34"/>
      <c r="Q11" s="36">
        <f t="shared" si="1"/>
        <v>0</v>
      </c>
      <c r="R11" s="32"/>
      <c r="S11" s="36">
        <f t="shared" si="2"/>
        <v>0</v>
      </c>
    </row>
    <row r="12" spans="1:19" s="3" customFormat="1" x14ac:dyDescent="0.25">
      <c r="A12" s="33"/>
      <c r="B12" s="30"/>
      <c r="C12" s="30"/>
      <c r="D12" s="224"/>
      <c r="E12" s="30"/>
      <c r="F12" s="30"/>
      <c r="G12" s="225"/>
      <c r="H12" s="226"/>
      <c r="I12" s="30"/>
      <c r="J12" s="30"/>
      <c r="K12" s="32"/>
      <c r="L12" s="33"/>
      <c r="M12" s="34"/>
      <c r="N12" s="66">
        <f t="shared" si="0"/>
        <v>0</v>
      </c>
      <c r="O12" s="222"/>
      <c r="P12" s="34"/>
      <c r="Q12" s="36">
        <f t="shared" si="1"/>
        <v>0</v>
      </c>
      <c r="R12" s="32"/>
      <c r="S12" s="36">
        <f t="shared" si="2"/>
        <v>0</v>
      </c>
    </row>
    <row r="13" spans="1:19" s="3" customFormat="1" x14ac:dyDescent="0.25">
      <c r="A13" s="33"/>
      <c r="B13" s="30"/>
      <c r="C13" s="30"/>
      <c r="D13" s="224"/>
      <c r="E13" s="30"/>
      <c r="F13" s="30"/>
      <c r="G13" s="225"/>
      <c r="H13" s="226"/>
      <c r="I13" s="30"/>
      <c r="J13" s="30"/>
      <c r="K13" s="32"/>
      <c r="L13" s="33"/>
      <c r="M13" s="34"/>
      <c r="N13" s="66">
        <f t="shared" si="0"/>
        <v>0</v>
      </c>
      <c r="O13" s="222"/>
      <c r="P13" s="34"/>
      <c r="Q13" s="36">
        <f t="shared" si="1"/>
        <v>0</v>
      </c>
      <c r="R13" s="32"/>
      <c r="S13" s="36">
        <f t="shared" si="2"/>
        <v>0</v>
      </c>
    </row>
    <row r="14" spans="1:19" s="3" customFormat="1" x14ac:dyDescent="0.25">
      <c r="A14" s="33"/>
      <c r="B14" s="30"/>
      <c r="C14" s="30"/>
      <c r="D14" s="224"/>
      <c r="E14" s="30"/>
      <c r="F14" s="30"/>
      <c r="G14" s="225"/>
      <c r="H14" s="226"/>
      <c r="I14" s="30"/>
      <c r="J14" s="30"/>
      <c r="K14" s="32"/>
      <c r="L14" s="33"/>
      <c r="M14" s="34"/>
      <c r="N14" s="66">
        <f t="shared" si="0"/>
        <v>0</v>
      </c>
      <c r="O14" s="222"/>
      <c r="P14" s="34"/>
      <c r="Q14" s="36">
        <f t="shared" si="1"/>
        <v>0</v>
      </c>
      <c r="R14" s="32"/>
      <c r="S14" s="36">
        <f t="shared" si="2"/>
        <v>0</v>
      </c>
    </row>
    <row r="15" spans="1:19" s="3" customFormat="1" x14ac:dyDescent="0.25">
      <c r="A15" s="33"/>
      <c r="B15" s="30"/>
      <c r="C15" s="30"/>
      <c r="D15" s="224"/>
      <c r="E15" s="30"/>
      <c r="F15" s="30"/>
      <c r="G15" s="225"/>
      <c r="H15" s="226"/>
      <c r="I15" s="30"/>
      <c r="J15" s="30"/>
      <c r="K15" s="32"/>
      <c r="L15" s="33"/>
      <c r="M15" s="34"/>
      <c r="N15" s="66">
        <f t="shared" si="0"/>
        <v>0</v>
      </c>
      <c r="O15" s="222"/>
      <c r="P15" s="34"/>
      <c r="Q15" s="36">
        <f t="shared" si="1"/>
        <v>0</v>
      </c>
      <c r="R15" s="32"/>
      <c r="S15" s="36">
        <f t="shared" si="2"/>
        <v>0</v>
      </c>
    </row>
    <row r="16" spans="1:19" s="3" customFormat="1" x14ac:dyDescent="0.25">
      <c r="A16" s="33"/>
      <c r="B16" s="30"/>
      <c r="C16" s="30"/>
      <c r="D16" s="224"/>
      <c r="E16" s="30"/>
      <c r="F16" s="30"/>
      <c r="G16" s="225"/>
      <c r="H16" s="226"/>
      <c r="I16" s="30"/>
      <c r="J16" s="30"/>
      <c r="K16" s="32"/>
      <c r="L16" s="33"/>
      <c r="M16" s="34"/>
      <c r="N16" s="66">
        <f t="shared" si="0"/>
        <v>0</v>
      </c>
      <c r="O16" s="222"/>
      <c r="P16" s="34"/>
      <c r="Q16" s="36">
        <f t="shared" si="1"/>
        <v>0</v>
      </c>
      <c r="R16" s="32"/>
      <c r="S16" s="36">
        <f t="shared" si="2"/>
        <v>0</v>
      </c>
    </row>
    <row r="17" spans="1:19" s="3" customFormat="1" x14ac:dyDescent="0.25">
      <c r="A17" s="33"/>
      <c r="B17" s="30"/>
      <c r="C17" s="30"/>
      <c r="D17" s="224"/>
      <c r="E17" s="30"/>
      <c r="F17" s="30"/>
      <c r="G17" s="225"/>
      <c r="H17" s="226"/>
      <c r="I17" s="30"/>
      <c r="J17" s="30"/>
      <c r="K17" s="32"/>
      <c r="L17" s="33"/>
      <c r="M17" s="34"/>
      <c r="N17" s="66">
        <f t="shared" si="0"/>
        <v>0</v>
      </c>
      <c r="O17" s="222"/>
      <c r="P17" s="34"/>
      <c r="Q17" s="36">
        <f t="shared" si="1"/>
        <v>0</v>
      </c>
      <c r="R17" s="32"/>
      <c r="S17" s="36">
        <f t="shared" si="2"/>
        <v>0</v>
      </c>
    </row>
    <row r="18" spans="1:19" s="3" customFormat="1" x14ac:dyDescent="0.25">
      <c r="A18" s="33"/>
      <c r="B18" s="30"/>
      <c r="C18" s="30"/>
      <c r="D18" s="224"/>
      <c r="E18" s="30"/>
      <c r="F18" s="30"/>
      <c r="G18" s="225"/>
      <c r="H18" s="226"/>
      <c r="I18" s="30"/>
      <c r="J18" s="30"/>
      <c r="K18" s="32"/>
      <c r="L18" s="33"/>
      <c r="M18" s="34"/>
      <c r="N18" s="66">
        <f t="shared" si="0"/>
        <v>0</v>
      </c>
      <c r="O18" s="222"/>
      <c r="P18" s="34"/>
      <c r="Q18" s="36">
        <f t="shared" si="1"/>
        <v>0</v>
      </c>
      <c r="R18" s="32"/>
      <c r="S18" s="36">
        <f t="shared" si="2"/>
        <v>0</v>
      </c>
    </row>
    <row r="19" spans="1:19" s="3" customFormat="1" x14ac:dyDescent="0.25">
      <c r="A19" s="33"/>
      <c r="B19" s="30"/>
      <c r="C19" s="30"/>
      <c r="D19" s="224"/>
      <c r="E19" s="30"/>
      <c r="F19" s="30"/>
      <c r="G19" s="225"/>
      <c r="H19" s="226"/>
      <c r="I19" s="30"/>
      <c r="J19" s="30"/>
      <c r="K19" s="32"/>
      <c r="L19" s="33"/>
      <c r="M19" s="34"/>
      <c r="N19" s="66">
        <f t="shared" si="0"/>
        <v>0</v>
      </c>
      <c r="O19" s="222"/>
      <c r="P19" s="34"/>
      <c r="Q19" s="36">
        <f t="shared" si="1"/>
        <v>0</v>
      </c>
      <c r="R19" s="32"/>
      <c r="S19" s="36">
        <f t="shared" si="2"/>
        <v>0</v>
      </c>
    </row>
    <row r="20" spans="1:19" s="3" customFormat="1" x14ac:dyDescent="0.25">
      <c r="A20" s="33"/>
      <c r="B20" s="30"/>
      <c r="C20" s="30"/>
      <c r="D20" s="224"/>
      <c r="E20" s="30"/>
      <c r="F20" s="30"/>
      <c r="G20" s="225"/>
      <c r="H20" s="226"/>
      <c r="I20" s="30"/>
      <c r="J20" s="30"/>
      <c r="K20" s="32"/>
      <c r="L20" s="33"/>
      <c r="M20" s="34"/>
      <c r="N20" s="66">
        <f t="shared" si="0"/>
        <v>0</v>
      </c>
      <c r="O20" s="222"/>
      <c r="P20" s="34"/>
      <c r="Q20" s="36">
        <f t="shared" si="1"/>
        <v>0</v>
      </c>
      <c r="R20" s="32"/>
      <c r="S20" s="36">
        <f t="shared" si="2"/>
        <v>0</v>
      </c>
    </row>
    <row r="21" spans="1:19" s="3" customFormat="1" x14ac:dyDescent="0.25">
      <c r="A21" s="33"/>
      <c r="B21" s="30"/>
      <c r="C21" s="30"/>
      <c r="D21" s="224"/>
      <c r="E21" s="30"/>
      <c r="F21" s="30"/>
      <c r="G21" s="225"/>
      <c r="H21" s="226"/>
      <c r="I21" s="30"/>
      <c r="J21" s="30"/>
      <c r="K21" s="32"/>
      <c r="L21" s="33"/>
      <c r="M21" s="34"/>
      <c r="N21" s="66">
        <f t="shared" si="0"/>
        <v>0</v>
      </c>
      <c r="O21" s="222"/>
      <c r="P21" s="34"/>
      <c r="Q21" s="36">
        <f t="shared" si="1"/>
        <v>0</v>
      </c>
      <c r="R21" s="32"/>
      <c r="S21" s="36">
        <f t="shared" si="2"/>
        <v>0</v>
      </c>
    </row>
    <row r="22" spans="1:19" s="3" customFormat="1" x14ac:dyDescent="0.25">
      <c r="A22" s="33"/>
      <c r="B22" s="30"/>
      <c r="C22" s="30"/>
      <c r="D22" s="224"/>
      <c r="E22" s="30"/>
      <c r="F22" s="30"/>
      <c r="G22" s="225"/>
      <c r="H22" s="226"/>
      <c r="I22" s="30"/>
      <c r="J22" s="30"/>
      <c r="K22" s="32"/>
      <c r="L22" s="33"/>
      <c r="M22" s="34"/>
      <c r="N22" s="66">
        <f t="shared" si="0"/>
        <v>0</v>
      </c>
      <c r="O22" s="222"/>
      <c r="P22" s="34"/>
      <c r="Q22" s="36">
        <f t="shared" si="1"/>
        <v>0</v>
      </c>
      <c r="R22" s="32"/>
      <c r="S22" s="36">
        <f t="shared" si="2"/>
        <v>0</v>
      </c>
    </row>
    <row r="23" spans="1:19" s="3" customFormat="1" x14ac:dyDescent="0.25">
      <c r="A23" s="33"/>
      <c r="B23" s="30"/>
      <c r="C23" s="30"/>
      <c r="D23" s="224"/>
      <c r="E23" s="30"/>
      <c r="F23" s="30"/>
      <c r="G23" s="225"/>
      <c r="H23" s="226"/>
      <c r="I23" s="30"/>
      <c r="J23" s="30"/>
      <c r="K23" s="32"/>
      <c r="L23" s="33"/>
      <c r="M23" s="34"/>
      <c r="N23" s="66">
        <f t="shared" si="0"/>
        <v>0</v>
      </c>
      <c r="O23" s="222"/>
      <c r="P23" s="34"/>
      <c r="Q23" s="36">
        <f t="shared" si="1"/>
        <v>0</v>
      </c>
      <c r="R23" s="32"/>
      <c r="S23" s="36">
        <f t="shared" si="2"/>
        <v>0</v>
      </c>
    </row>
    <row r="24" spans="1:19" s="3" customFormat="1" x14ac:dyDescent="0.25">
      <c r="A24" s="33"/>
      <c r="B24" s="30"/>
      <c r="C24" s="30"/>
      <c r="D24" s="224"/>
      <c r="E24" s="30"/>
      <c r="F24" s="30"/>
      <c r="G24" s="225"/>
      <c r="H24" s="226"/>
      <c r="I24" s="30"/>
      <c r="J24" s="30"/>
      <c r="K24" s="32"/>
      <c r="L24" s="33"/>
      <c r="M24" s="34"/>
      <c r="N24" s="66">
        <f t="shared" si="0"/>
        <v>0</v>
      </c>
      <c r="O24" s="222"/>
      <c r="P24" s="34"/>
      <c r="Q24" s="36">
        <f t="shared" si="1"/>
        <v>0</v>
      </c>
      <c r="R24" s="32"/>
      <c r="S24" s="36">
        <f t="shared" si="2"/>
        <v>0</v>
      </c>
    </row>
    <row r="25" spans="1:19" s="3" customFormat="1" x14ac:dyDescent="0.25">
      <c r="A25" s="33"/>
      <c r="B25" s="30"/>
      <c r="C25" s="30"/>
      <c r="D25" s="224"/>
      <c r="E25" s="30"/>
      <c r="F25" s="30"/>
      <c r="G25" s="225"/>
      <c r="H25" s="226"/>
      <c r="I25" s="30"/>
      <c r="J25" s="30"/>
      <c r="K25" s="32"/>
      <c r="L25" s="33"/>
      <c r="M25" s="34"/>
      <c r="N25" s="66">
        <f t="shared" si="0"/>
        <v>0</v>
      </c>
      <c r="O25" s="222"/>
      <c r="P25" s="34"/>
      <c r="Q25" s="36">
        <f t="shared" si="1"/>
        <v>0</v>
      </c>
      <c r="R25" s="32"/>
      <c r="S25" s="36">
        <f t="shared" si="2"/>
        <v>0</v>
      </c>
    </row>
    <row r="26" spans="1:19" s="3" customFormat="1" x14ac:dyDescent="0.25">
      <c r="A26" s="33"/>
      <c r="B26" s="30"/>
      <c r="C26" s="30"/>
      <c r="D26" s="224"/>
      <c r="E26" s="30"/>
      <c r="F26" s="30"/>
      <c r="G26" s="225"/>
      <c r="H26" s="226"/>
      <c r="I26" s="30"/>
      <c r="J26" s="30"/>
      <c r="K26" s="32"/>
      <c r="L26" s="33"/>
      <c r="M26" s="34"/>
      <c r="N26" s="66">
        <f t="shared" si="0"/>
        <v>0</v>
      </c>
      <c r="O26" s="222"/>
      <c r="P26" s="34"/>
      <c r="Q26" s="36">
        <f t="shared" si="1"/>
        <v>0</v>
      </c>
      <c r="R26" s="32"/>
      <c r="S26" s="36">
        <f t="shared" si="2"/>
        <v>0</v>
      </c>
    </row>
    <row r="27" spans="1:19" s="3" customFormat="1" x14ac:dyDescent="0.25">
      <c r="A27" s="33"/>
      <c r="B27" s="30"/>
      <c r="C27" s="30"/>
      <c r="D27" s="224"/>
      <c r="E27" s="30"/>
      <c r="F27" s="30"/>
      <c r="G27" s="225"/>
      <c r="H27" s="226"/>
      <c r="I27" s="30"/>
      <c r="J27" s="30"/>
      <c r="K27" s="32"/>
      <c r="L27" s="33"/>
      <c r="M27" s="34"/>
      <c r="N27" s="66">
        <f t="shared" si="0"/>
        <v>0</v>
      </c>
      <c r="O27" s="222"/>
      <c r="P27" s="34"/>
      <c r="Q27" s="36">
        <f t="shared" si="1"/>
        <v>0</v>
      </c>
      <c r="R27" s="32"/>
      <c r="S27" s="36">
        <f t="shared" si="2"/>
        <v>0</v>
      </c>
    </row>
    <row r="28" spans="1:19" s="3" customFormat="1" x14ac:dyDescent="0.25">
      <c r="A28" s="33"/>
      <c r="B28" s="30"/>
      <c r="C28" s="30"/>
      <c r="D28" s="224"/>
      <c r="E28" s="30"/>
      <c r="F28" s="30"/>
      <c r="G28" s="225"/>
      <c r="H28" s="226"/>
      <c r="I28" s="30"/>
      <c r="J28" s="30"/>
      <c r="K28" s="32"/>
      <c r="L28" s="33"/>
      <c r="M28" s="34"/>
      <c r="N28" s="66">
        <f t="shared" si="0"/>
        <v>0</v>
      </c>
      <c r="O28" s="222"/>
      <c r="P28" s="34"/>
      <c r="Q28" s="36">
        <f t="shared" si="1"/>
        <v>0</v>
      </c>
      <c r="R28" s="32"/>
      <c r="S28" s="36">
        <f t="shared" si="2"/>
        <v>0</v>
      </c>
    </row>
    <row r="29" spans="1:19" s="3" customFormat="1" x14ac:dyDescent="0.25">
      <c r="A29" s="33"/>
      <c r="B29" s="30"/>
      <c r="C29" s="30"/>
      <c r="D29" s="224"/>
      <c r="E29" s="30"/>
      <c r="F29" s="30"/>
      <c r="G29" s="225"/>
      <c r="H29" s="226"/>
      <c r="I29" s="30"/>
      <c r="J29" s="30"/>
      <c r="K29" s="32"/>
      <c r="L29" s="33"/>
      <c r="M29" s="34"/>
      <c r="N29" s="66">
        <f t="shared" si="0"/>
        <v>0</v>
      </c>
      <c r="O29" s="222"/>
      <c r="P29" s="34"/>
      <c r="Q29" s="36">
        <f t="shared" si="1"/>
        <v>0</v>
      </c>
      <c r="R29" s="32"/>
      <c r="S29" s="36">
        <f t="shared" si="2"/>
        <v>0</v>
      </c>
    </row>
    <row r="30" spans="1:19" s="3" customFormat="1" x14ac:dyDescent="0.25">
      <c r="A30" s="33"/>
      <c r="B30" s="30"/>
      <c r="C30" s="30"/>
      <c r="D30" s="224"/>
      <c r="E30" s="30"/>
      <c r="F30" s="30"/>
      <c r="G30" s="225"/>
      <c r="H30" s="226"/>
      <c r="I30" s="30"/>
      <c r="J30" s="30"/>
      <c r="K30" s="32"/>
      <c r="L30" s="33"/>
      <c r="M30" s="34"/>
      <c r="N30" s="66">
        <f t="shared" si="0"/>
        <v>0</v>
      </c>
      <c r="O30" s="222"/>
      <c r="P30" s="34"/>
      <c r="Q30" s="36">
        <f t="shared" si="1"/>
        <v>0</v>
      </c>
      <c r="R30" s="32"/>
      <c r="S30" s="36">
        <f t="shared" si="2"/>
        <v>0</v>
      </c>
    </row>
    <row r="31" spans="1:19" s="3" customFormat="1" x14ac:dyDescent="0.25">
      <c r="A31" s="33"/>
      <c r="B31" s="30"/>
      <c r="C31" s="30"/>
      <c r="D31" s="224"/>
      <c r="E31" s="30"/>
      <c r="F31" s="30"/>
      <c r="G31" s="225"/>
      <c r="H31" s="226"/>
      <c r="I31" s="30"/>
      <c r="J31" s="30"/>
      <c r="K31" s="32"/>
      <c r="L31" s="33"/>
      <c r="M31" s="34"/>
      <c r="N31" s="66">
        <f t="shared" si="0"/>
        <v>0</v>
      </c>
      <c r="O31" s="222"/>
      <c r="P31" s="34"/>
      <c r="Q31" s="36">
        <f t="shared" si="1"/>
        <v>0</v>
      </c>
      <c r="R31" s="32"/>
      <c r="S31" s="36">
        <f t="shared" si="2"/>
        <v>0</v>
      </c>
    </row>
    <row r="32" spans="1:19" s="3" customFormat="1" x14ac:dyDescent="0.25">
      <c r="A32" s="33"/>
      <c r="B32" s="30"/>
      <c r="C32" s="30"/>
      <c r="D32" s="224"/>
      <c r="E32" s="30"/>
      <c r="F32" s="30"/>
      <c r="G32" s="225"/>
      <c r="H32" s="226"/>
      <c r="I32" s="30"/>
      <c r="J32" s="30"/>
      <c r="K32" s="32"/>
      <c r="L32" s="33"/>
      <c r="M32" s="34"/>
      <c r="N32" s="66">
        <f t="shared" si="0"/>
        <v>0</v>
      </c>
      <c r="O32" s="222"/>
      <c r="P32" s="34"/>
      <c r="Q32" s="36">
        <f t="shared" si="1"/>
        <v>0</v>
      </c>
      <c r="R32" s="32"/>
      <c r="S32" s="36">
        <f t="shared" si="2"/>
        <v>0</v>
      </c>
    </row>
    <row r="33" spans="1:19" s="3" customFormat="1" x14ac:dyDescent="0.25">
      <c r="A33" s="33"/>
      <c r="B33" s="30"/>
      <c r="C33" s="30"/>
      <c r="D33" s="224"/>
      <c r="E33" s="30"/>
      <c r="F33" s="30"/>
      <c r="G33" s="225"/>
      <c r="H33" s="226"/>
      <c r="I33" s="30"/>
      <c r="J33" s="30"/>
      <c r="K33" s="32"/>
      <c r="L33" s="33"/>
      <c r="M33" s="34"/>
      <c r="N33" s="66">
        <f t="shared" si="0"/>
        <v>0</v>
      </c>
      <c r="O33" s="222"/>
      <c r="P33" s="34"/>
      <c r="Q33" s="36">
        <f t="shared" si="1"/>
        <v>0</v>
      </c>
      <c r="R33" s="32"/>
      <c r="S33" s="36">
        <f t="shared" si="2"/>
        <v>0</v>
      </c>
    </row>
    <row r="34" spans="1:19" s="3" customFormat="1" x14ac:dyDescent="0.25">
      <c r="A34" s="33"/>
      <c r="B34" s="30"/>
      <c r="C34" s="30"/>
      <c r="D34" s="224"/>
      <c r="E34" s="30"/>
      <c r="F34" s="30"/>
      <c r="G34" s="225"/>
      <c r="H34" s="226"/>
      <c r="I34" s="30"/>
      <c r="J34" s="30"/>
      <c r="K34" s="32"/>
      <c r="L34" s="33"/>
      <c r="M34" s="34"/>
      <c r="N34" s="66">
        <f t="shared" si="0"/>
        <v>0</v>
      </c>
      <c r="O34" s="222"/>
      <c r="P34" s="34"/>
      <c r="Q34" s="36">
        <f t="shared" si="1"/>
        <v>0</v>
      </c>
      <c r="R34" s="32"/>
      <c r="S34" s="36">
        <f t="shared" si="2"/>
        <v>0</v>
      </c>
    </row>
    <row r="35" spans="1:19" s="3" customFormat="1" x14ac:dyDescent="0.25">
      <c r="A35" s="33"/>
      <c r="B35" s="30"/>
      <c r="C35" s="30"/>
      <c r="D35" s="224"/>
      <c r="E35" s="30"/>
      <c r="F35" s="30"/>
      <c r="G35" s="225"/>
      <c r="H35" s="226"/>
      <c r="I35" s="30"/>
      <c r="J35" s="30"/>
      <c r="K35" s="32"/>
      <c r="L35" s="33"/>
      <c r="M35" s="34"/>
      <c r="N35" s="66">
        <f t="shared" si="0"/>
        <v>0</v>
      </c>
      <c r="O35" s="222"/>
      <c r="P35" s="34"/>
      <c r="Q35" s="36">
        <f t="shared" si="1"/>
        <v>0</v>
      </c>
      <c r="R35" s="32"/>
      <c r="S35" s="36">
        <f t="shared" si="2"/>
        <v>0</v>
      </c>
    </row>
    <row r="36" spans="1:19" s="3" customFormat="1" x14ac:dyDescent="0.25">
      <c r="A36" s="33"/>
      <c r="B36" s="30"/>
      <c r="C36" s="30"/>
      <c r="D36" s="224"/>
      <c r="E36" s="30"/>
      <c r="F36" s="30"/>
      <c r="G36" s="225"/>
      <c r="H36" s="226"/>
      <c r="I36" s="30"/>
      <c r="J36" s="30"/>
      <c r="K36" s="32"/>
      <c r="L36" s="33"/>
      <c r="M36" s="34"/>
      <c r="N36" s="66">
        <f t="shared" si="0"/>
        <v>0</v>
      </c>
      <c r="O36" s="222"/>
      <c r="P36" s="34"/>
      <c r="Q36" s="36">
        <f t="shared" si="1"/>
        <v>0</v>
      </c>
      <c r="R36" s="32"/>
      <c r="S36" s="36">
        <f t="shared" si="2"/>
        <v>0</v>
      </c>
    </row>
    <row r="37" spans="1:19" s="3" customFormat="1" x14ac:dyDescent="0.25">
      <c r="A37" s="33"/>
      <c r="B37" s="30"/>
      <c r="C37" s="30"/>
      <c r="D37" s="224"/>
      <c r="E37" s="30"/>
      <c r="F37" s="30"/>
      <c r="G37" s="225"/>
      <c r="H37" s="226"/>
      <c r="I37" s="30"/>
      <c r="J37" s="30"/>
      <c r="K37" s="32"/>
      <c r="L37" s="33"/>
      <c r="M37" s="34"/>
      <c r="N37" s="66">
        <f t="shared" si="0"/>
        <v>0</v>
      </c>
      <c r="O37" s="222"/>
      <c r="P37" s="34"/>
      <c r="Q37" s="36">
        <f t="shared" si="1"/>
        <v>0</v>
      </c>
      <c r="R37" s="32"/>
      <c r="S37" s="36">
        <f t="shared" si="2"/>
        <v>0</v>
      </c>
    </row>
    <row r="38" spans="1:19" s="3" customFormat="1" x14ac:dyDescent="0.25">
      <c r="A38" s="33"/>
      <c r="B38" s="30"/>
      <c r="C38" s="30"/>
      <c r="D38" s="224"/>
      <c r="E38" s="30"/>
      <c r="F38" s="30"/>
      <c r="G38" s="225"/>
      <c r="H38" s="226"/>
      <c r="I38" s="30"/>
      <c r="J38" s="30"/>
      <c r="K38" s="32"/>
      <c r="L38" s="33"/>
      <c r="M38" s="34"/>
      <c r="N38" s="66">
        <f t="shared" si="0"/>
        <v>0</v>
      </c>
      <c r="O38" s="222"/>
      <c r="P38" s="34"/>
      <c r="Q38" s="36">
        <f t="shared" si="1"/>
        <v>0</v>
      </c>
      <c r="R38" s="32"/>
      <c r="S38" s="36">
        <f t="shared" si="2"/>
        <v>0</v>
      </c>
    </row>
    <row r="39" spans="1:19" s="3" customFormat="1" x14ac:dyDescent="0.25">
      <c r="A39" s="33"/>
      <c r="B39" s="30"/>
      <c r="C39" s="30"/>
      <c r="D39" s="224"/>
      <c r="E39" s="30"/>
      <c r="F39" s="30"/>
      <c r="G39" s="225"/>
      <c r="H39" s="226"/>
      <c r="I39" s="30"/>
      <c r="J39" s="30"/>
      <c r="K39" s="32"/>
      <c r="L39" s="33"/>
      <c r="M39" s="34"/>
      <c r="N39" s="66">
        <f t="shared" si="0"/>
        <v>0</v>
      </c>
      <c r="O39" s="222"/>
      <c r="P39" s="34"/>
      <c r="Q39" s="36">
        <f t="shared" si="1"/>
        <v>0</v>
      </c>
      <c r="R39" s="32"/>
      <c r="S39" s="36">
        <f t="shared" si="2"/>
        <v>0</v>
      </c>
    </row>
    <row r="40" spans="1:19" s="3" customFormat="1" x14ac:dyDescent="0.25">
      <c r="A40" s="33"/>
      <c r="B40" s="30"/>
      <c r="C40" s="30"/>
      <c r="D40" s="224"/>
      <c r="E40" s="30"/>
      <c r="F40" s="30"/>
      <c r="G40" s="225"/>
      <c r="H40" s="226"/>
      <c r="I40" s="30"/>
      <c r="J40" s="30"/>
      <c r="K40" s="32"/>
      <c r="L40" s="33"/>
      <c r="M40" s="34"/>
      <c r="N40" s="66">
        <f t="shared" si="0"/>
        <v>0</v>
      </c>
      <c r="O40" s="222"/>
      <c r="P40" s="34"/>
      <c r="Q40" s="36">
        <f t="shared" si="1"/>
        <v>0</v>
      </c>
      <c r="R40" s="32"/>
      <c r="S40" s="36">
        <f t="shared" si="2"/>
        <v>0</v>
      </c>
    </row>
    <row r="41" spans="1:19" s="3" customFormat="1" x14ac:dyDescent="0.25">
      <c r="A41" s="33"/>
      <c r="B41" s="30"/>
      <c r="C41" s="30"/>
      <c r="D41" s="224"/>
      <c r="E41" s="30"/>
      <c r="F41" s="30"/>
      <c r="G41" s="225"/>
      <c r="H41" s="226"/>
      <c r="I41" s="30"/>
      <c r="J41" s="30"/>
      <c r="K41" s="32"/>
      <c r="L41" s="33"/>
      <c r="M41" s="34"/>
      <c r="N41" s="66">
        <f t="shared" si="0"/>
        <v>0</v>
      </c>
      <c r="O41" s="222"/>
      <c r="P41" s="34"/>
      <c r="Q41" s="36">
        <f t="shared" si="1"/>
        <v>0</v>
      </c>
      <c r="R41" s="32"/>
      <c r="S41" s="36">
        <f t="shared" si="2"/>
        <v>0</v>
      </c>
    </row>
    <row r="42" spans="1:19" s="3" customFormat="1" x14ac:dyDescent="0.25">
      <c r="A42" s="33"/>
      <c r="B42" s="30"/>
      <c r="C42" s="30"/>
      <c r="D42" s="224"/>
      <c r="E42" s="30"/>
      <c r="F42" s="30"/>
      <c r="G42" s="225"/>
      <c r="H42" s="226"/>
      <c r="I42" s="30"/>
      <c r="J42" s="30"/>
      <c r="K42" s="32"/>
      <c r="L42" s="33"/>
      <c r="M42" s="34"/>
      <c r="N42" s="66">
        <f t="shared" si="0"/>
        <v>0</v>
      </c>
      <c r="O42" s="222"/>
      <c r="P42" s="34"/>
      <c r="Q42" s="36">
        <f t="shared" si="1"/>
        <v>0</v>
      </c>
      <c r="R42" s="32"/>
      <c r="S42" s="36">
        <f t="shared" si="2"/>
        <v>0</v>
      </c>
    </row>
    <row r="43" spans="1:19" s="3" customFormat="1" x14ac:dyDescent="0.25">
      <c r="A43" s="33"/>
      <c r="B43" s="30"/>
      <c r="C43" s="30"/>
      <c r="D43" s="224"/>
      <c r="E43" s="30"/>
      <c r="F43" s="30"/>
      <c r="G43" s="225"/>
      <c r="H43" s="226"/>
      <c r="I43" s="30"/>
      <c r="J43" s="30"/>
      <c r="K43" s="32"/>
      <c r="L43" s="33"/>
      <c r="M43" s="34"/>
      <c r="N43" s="66">
        <f t="shared" si="0"/>
        <v>0</v>
      </c>
      <c r="O43" s="222"/>
      <c r="P43" s="34"/>
      <c r="Q43" s="36">
        <f t="shared" si="1"/>
        <v>0</v>
      </c>
      <c r="R43" s="32"/>
      <c r="S43" s="36">
        <f t="shared" si="2"/>
        <v>0</v>
      </c>
    </row>
    <row r="44" spans="1:19" s="3" customFormat="1" x14ac:dyDescent="0.25">
      <c r="A44" s="33"/>
      <c r="B44" s="30"/>
      <c r="C44" s="30"/>
      <c r="D44" s="224"/>
      <c r="E44" s="30"/>
      <c r="F44" s="30"/>
      <c r="G44" s="225"/>
      <c r="H44" s="226"/>
      <c r="I44" s="30"/>
      <c r="J44" s="30"/>
      <c r="K44" s="32"/>
      <c r="L44" s="33"/>
      <c r="M44" s="34"/>
      <c r="N44" s="66">
        <f t="shared" si="0"/>
        <v>0</v>
      </c>
      <c r="O44" s="222"/>
      <c r="P44" s="34"/>
      <c r="Q44" s="36">
        <f t="shared" si="1"/>
        <v>0</v>
      </c>
      <c r="R44" s="32"/>
      <c r="S44" s="36">
        <f t="shared" si="2"/>
        <v>0</v>
      </c>
    </row>
    <row r="45" spans="1:19" s="3" customFormat="1" x14ac:dyDescent="0.25">
      <c r="A45" s="33"/>
      <c r="B45" s="30"/>
      <c r="C45" s="30"/>
      <c r="D45" s="224"/>
      <c r="E45" s="30"/>
      <c r="F45" s="30"/>
      <c r="G45" s="225"/>
      <c r="H45" s="226"/>
      <c r="I45" s="30"/>
      <c r="J45" s="30"/>
      <c r="K45" s="32"/>
      <c r="L45" s="33"/>
      <c r="M45" s="34"/>
      <c r="N45" s="66">
        <f t="shared" si="0"/>
        <v>0</v>
      </c>
      <c r="O45" s="222"/>
      <c r="P45" s="34"/>
      <c r="Q45" s="36">
        <f t="shared" si="1"/>
        <v>0</v>
      </c>
      <c r="R45" s="32"/>
      <c r="S45" s="36">
        <f t="shared" si="2"/>
        <v>0</v>
      </c>
    </row>
    <row r="46" spans="1:19" s="3" customFormat="1" x14ac:dyDescent="0.25">
      <c r="A46" s="33"/>
      <c r="B46" s="30"/>
      <c r="C46" s="30"/>
      <c r="D46" s="224"/>
      <c r="E46" s="30"/>
      <c r="F46" s="30"/>
      <c r="G46" s="225"/>
      <c r="H46" s="226"/>
      <c r="I46" s="30"/>
      <c r="J46" s="30"/>
      <c r="K46" s="32"/>
      <c r="L46" s="33"/>
      <c r="M46" s="34"/>
      <c r="N46" s="66">
        <f t="shared" si="0"/>
        <v>0</v>
      </c>
      <c r="O46" s="222"/>
      <c r="P46" s="34"/>
      <c r="Q46" s="36">
        <f t="shared" si="1"/>
        <v>0</v>
      </c>
      <c r="R46" s="32"/>
      <c r="S46" s="36">
        <f t="shared" si="2"/>
        <v>0</v>
      </c>
    </row>
    <row r="47" spans="1:19" s="3" customFormat="1" x14ac:dyDescent="0.25">
      <c r="A47" s="33"/>
      <c r="B47" s="30"/>
      <c r="C47" s="30"/>
      <c r="D47" s="224"/>
      <c r="E47" s="30"/>
      <c r="F47" s="30"/>
      <c r="G47" s="225"/>
      <c r="H47" s="226"/>
      <c r="I47" s="30"/>
      <c r="J47" s="30"/>
      <c r="K47" s="32"/>
      <c r="L47" s="33"/>
      <c r="M47" s="34"/>
      <c r="N47" s="66">
        <f t="shared" si="0"/>
        <v>0</v>
      </c>
      <c r="O47" s="222"/>
      <c r="P47" s="34"/>
      <c r="Q47" s="36">
        <f t="shared" si="1"/>
        <v>0</v>
      </c>
      <c r="R47" s="32"/>
      <c r="S47" s="36">
        <f t="shared" si="2"/>
        <v>0</v>
      </c>
    </row>
    <row r="48" spans="1:19" s="3" customFormat="1" x14ac:dyDescent="0.25">
      <c r="A48" s="33"/>
      <c r="B48" s="30"/>
      <c r="C48" s="30"/>
      <c r="D48" s="224"/>
      <c r="E48" s="30"/>
      <c r="F48" s="30"/>
      <c r="G48" s="225"/>
      <c r="H48" s="226"/>
      <c r="I48" s="30"/>
      <c r="J48" s="30"/>
      <c r="K48" s="32"/>
      <c r="L48" s="33"/>
      <c r="M48" s="34"/>
      <c r="N48" s="66">
        <f t="shared" si="0"/>
        <v>0</v>
      </c>
      <c r="O48" s="222"/>
      <c r="P48" s="34"/>
      <c r="Q48" s="36">
        <f t="shared" si="1"/>
        <v>0</v>
      </c>
      <c r="R48" s="32"/>
      <c r="S48" s="36">
        <f t="shared" si="2"/>
        <v>0</v>
      </c>
    </row>
    <row r="49" spans="1:19" s="3" customFormat="1" x14ac:dyDescent="0.25">
      <c r="A49" s="33"/>
      <c r="B49" s="30"/>
      <c r="C49" s="30"/>
      <c r="D49" s="224"/>
      <c r="E49" s="30"/>
      <c r="F49" s="30"/>
      <c r="G49" s="225"/>
      <c r="H49" s="226"/>
      <c r="I49" s="30"/>
      <c r="J49" s="30"/>
      <c r="K49" s="32"/>
      <c r="L49" s="33"/>
      <c r="M49" s="34"/>
      <c r="N49" s="66">
        <f t="shared" si="0"/>
        <v>0</v>
      </c>
      <c r="O49" s="222"/>
      <c r="P49" s="34"/>
      <c r="Q49" s="36">
        <f t="shared" si="1"/>
        <v>0</v>
      </c>
      <c r="R49" s="32"/>
      <c r="S49" s="36">
        <f t="shared" si="2"/>
        <v>0</v>
      </c>
    </row>
    <row r="50" spans="1:19" s="3" customFormat="1" x14ac:dyDescent="0.25">
      <c r="A50" s="33"/>
      <c r="B50" s="30"/>
      <c r="C50" s="30"/>
      <c r="D50" s="224"/>
      <c r="E50" s="30"/>
      <c r="F50" s="30"/>
      <c r="G50" s="225"/>
      <c r="H50" s="226"/>
      <c r="I50" s="30"/>
      <c r="J50" s="30"/>
      <c r="K50" s="32"/>
      <c r="L50" s="33"/>
      <c r="M50" s="34"/>
      <c r="N50" s="66">
        <f t="shared" si="0"/>
        <v>0</v>
      </c>
      <c r="O50" s="222"/>
      <c r="P50" s="34"/>
      <c r="Q50" s="36">
        <f t="shared" si="1"/>
        <v>0</v>
      </c>
      <c r="R50" s="32"/>
      <c r="S50" s="36">
        <f t="shared" si="2"/>
        <v>0</v>
      </c>
    </row>
    <row r="51" spans="1:19" s="3" customFormat="1" x14ac:dyDescent="0.25">
      <c r="A51" s="33"/>
      <c r="B51" s="30"/>
      <c r="C51" s="30"/>
      <c r="D51" s="224"/>
      <c r="E51" s="30"/>
      <c r="F51" s="30"/>
      <c r="G51" s="225"/>
      <c r="H51" s="226"/>
      <c r="I51" s="30"/>
      <c r="J51" s="30"/>
      <c r="K51" s="32"/>
      <c r="L51" s="33"/>
      <c r="M51" s="34"/>
      <c r="N51" s="66">
        <f t="shared" si="0"/>
        <v>0</v>
      </c>
      <c r="O51" s="222"/>
      <c r="P51" s="34"/>
      <c r="Q51" s="36">
        <f t="shared" si="1"/>
        <v>0</v>
      </c>
      <c r="R51" s="32"/>
      <c r="S51" s="36">
        <f t="shared" si="2"/>
        <v>0</v>
      </c>
    </row>
    <row r="52" spans="1:19" s="3" customFormat="1" x14ac:dyDescent="0.25">
      <c r="A52" s="33"/>
      <c r="B52" s="30"/>
      <c r="C52" s="30"/>
      <c r="D52" s="224"/>
      <c r="E52" s="30"/>
      <c r="F52" s="30"/>
      <c r="G52" s="225"/>
      <c r="H52" s="226"/>
      <c r="I52" s="30"/>
      <c r="J52" s="30"/>
      <c r="K52" s="32"/>
      <c r="L52" s="33"/>
      <c r="M52" s="34"/>
      <c r="N52" s="66">
        <f t="shared" si="0"/>
        <v>0</v>
      </c>
      <c r="O52" s="222"/>
      <c r="P52" s="34"/>
      <c r="Q52" s="36">
        <f t="shared" si="1"/>
        <v>0</v>
      </c>
      <c r="R52" s="32"/>
      <c r="S52" s="36">
        <f t="shared" si="2"/>
        <v>0</v>
      </c>
    </row>
    <row r="53" spans="1:19" s="3" customFormat="1" x14ac:dyDescent="0.25">
      <c r="A53" s="33"/>
      <c r="B53" s="30"/>
      <c r="C53" s="30"/>
      <c r="D53" s="224"/>
      <c r="E53" s="30"/>
      <c r="F53" s="30"/>
      <c r="G53" s="225"/>
      <c r="H53" s="226"/>
      <c r="I53" s="30"/>
      <c r="J53" s="30"/>
      <c r="K53" s="32"/>
      <c r="L53" s="33"/>
      <c r="M53" s="34"/>
      <c r="N53" s="66">
        <f t="shared" si="0"/>
        <v>0</v>
      </c>
      <c r="O53" s="222"/>
      <c r="P53" s="34"/>
      <c r="Q53" s="36">
        <f t="shared" si="1"/>
        <v>0</v>
      </c>
      <c r="R53" s="32"/>
      <c r="S53" s="36">
        <f t="shared" si="2"/>
        <v>0</v>
      </c>
    </row>
    <row r="54" spans="1:19" s="3" customFormat="1" x14ac:dyDescent="0.25">
      <c r="A54" s="33"/>
      <c r="B54" s="30"/>
      <c r="C54" s="30"/>
      <c r="D54" s="224"/>
      <c r="E54" s="30"/>
      <c r="F54" s="30"/>
      <c r="G54" s="225"/>
      <c r="H54" s="226"/>
      <c r="I54" s="30"/>
      <c r="J54" s="30"/>
      <c r="K54" s="32"/>
      <c r="L54" s="33"/>
      <c r="M54" s="34"/>
      <c r="N54" s="66">
        <f t="shared" si="0"/>
        <v>0</v>
      </c>
      <c r="O54" s="222"/>
      <c r="P54" s="34"/>
      <c r="Q54" s="36">
        <f t="shared" si="1"/>
        <v>0</v>
      </c>
      <c r="R54" s="32"/>
      <c r="S54" s="36">
        <f t="shared" si="2"/>
        <v>0</v>
      </c>
    </row>
    <row r="55" spans="1:19" s="3" customFormat="1" x14ac:dyDescent="0.25">
      <c r="A55" s="33"/>
      <c r="B55" s="30"/>
      <c r="C55" s="30"/>
      <c r="D55" s="224"/>
      <c r="E55" s="30"/>
      <c r="F55" s="30"/>
      <c r="G55" s="225"/>
      <c r="H55" s="226"/>
      <c r="I55" s="30"/>
      <c r="J55" s="30"/>
      <c r="K55" s="32"/>
      <c r="L55" s="33"/>
      <c r="M55" s="34"/>
      <c r="N55" s="66">
        <f t="shared" si="0"/>
        <v>0</v>
      </c>
      <c r="O55" s="222"/>
      <c r="P55" s="34"/>
      <c r="Q55" s="36">
        <f t="shared" si="1"/>
        <v>0</v>
      </c>
      <c r="R55" s="32"/>
      <c r="S55" s="36">
        <f t="shared" si="2"/>
        <v>0</v>
      </c>
    </row>
    <row r="56" spans="1:19" s="3" customFormat="1" x14ac:dyDescent="0.25">
      <c r="A56" s="33"/>
      <c r="B56" s="30"/>
      <c r="C56" s="30"/>
      <c r="D56" s="224"/>
      <c r="E56" s="30"/>
      <c r="F56" s="30"/>
      <c r="G56" s="225"/>
      <c r="H56" s="226"/>
      <c r="I56" s="30"/>
      <c r="J56" s="30"/>
      <c r="K56" s="32"/>
      <c r="L56" s="33"/>
      <c r="M56" s="34"/>
      <c r="N56" s="66">
        <f t="shared" si="0"/>
        <v>0</v>
      </c>
      <c r="O56" s="222"/>
      <c r="P56" s="34"/>
      <c r="Q56" s="36">
        <f t="shared" si="1"/>
        <v>0</v>
      </c>
      <c r="R56" s="32"/>
      <c r="S56" s="36">
        <f t="shared" si="2"/>
        <v>0</v>
      </c>
    </row>
    <row r="57" spans="1:19" s="3" customFormat="1" x14ac:dyDescent="0.25">
      <c r="A57" s="33"/>
      <c r="B57" s="30"/>
      <c r="C57" s="30"/>
      <c r="D57" s="224"/>
      <c r="E57" s="30"/>
      <c r="F57" s="30"/>
      <c r="G57" s="225"/>
      <c r="H57" s="226"/>
      <c r="I57" s="30"/>
      <c r="J57" s="30"/>
      <c r="K57" s="32"/>
      <c r="L57" s="33"/>
      <c r="M57" s="34"/>
      <c r="N57" s="66">
        <f t="shared" si="0"/>
        <v>0</v>
      </c>
      <c r="O57" s="222"/>
      <c r="P57" s="34"/>
      <c r="Q57" s="36">
        <f t="shared" si="1"/>
        <v>0</v>
      </c>
      <c r="R57" s="32"/>
      <c r="S57" s="36">
        <f t="shared" si="2"/>
        <v>0</v>
      </c>
    </row>
    <row r="58" spans="1:19" s="3" customFormat="1" x14ac:dyDescent="0.25">
      <c r="A58" s="33"/>
      <c r="B58" s="30"/>
      <c r="C58" s="30"/>
      <c r="D58" s="224"/>
      <c r="E58" s="30"/>
      <c r="F58" s="30"/>
      <c r="G58" s="225"/>
      <c r="H58" s="226"/>
      <c r="I58" s="30"/>
      <c r="J58" s="30"/>
      <c r="K58" s="32"/>
      <c r="L58" s="33"/>
      <c r="M58" s="34"/>
      <c r="N58" s="66">
        <f t="shared" si="0"/>
        <v>0</v>
      </c>
      <c r="O58" s="222"/>
      <c r="P58" s="34"/>
      <c r="Q58" s="36">
        <f t="shared" si="1"/>
        <v>0</v>
      </c>
      <c r="R58" s="32"/>
      <c r="S58" s="36">
        <f t="shared" si="2"/>
        <v>0</v>
      </c>
    </row>
    <row r="59" spans="1:19" s="3" customFormat="1" x14ac:dyDescent="0.25">
      <c r="A59" s="33"/>
      <c r="B59" s="30"/>
      <c r="C59" s="30"/>
      <c r="D59" s="224"/>
      <c r="E59" s="30"/>
      <c r="F59" s="30"/>
      <c r="G59" s="225"/>
      <c r="H59" s="226"/>
      <c r="I59" s="30"/>
      <c r="J59" s="30"/>
      <c r="K59" s="32"/>
      <c r="L59" s="33"/>
      <c r="M59" s="34"/>
      <c r="N59" s="66">
        <f t="shared" si="0"/>
        <v>0</v>
      </c>
      <c r="O59" s="222"/>
      <c r="P59" s="34"/>
      <c r="Q59" s="36">
        <f t="shared" si="1"/>
        <v>0</v>
      </c>
      <c r="R59" s="32"/>
      <c r="S59" s="36">
        <f t="shared" si="2"/>
        <v>0</v>
      </c>
    </row>
    <row r="60" spans="1:19" s="3" customFormat="1" x14ac:dyDescent="0.25">
      <c r="A60" s="33"/>
      <c r="B60" s="30"/>
      <c r="C60" s="30"/>
      <c r="D60" s="224"/>
      <c r="E60" s="30"/>
      <c r="F60" s="30"/>
      <c r="G60" s="225"/>
      <c r="H60" s="226"/>
      <c r="I60" s="30"/>
      <c r="J60" s="30"/>
      <c r="K60" s="32"/>
      <c r="L60" s="33"/>
      <c r="M60" s="34"/>
      <c r="N60" s="66">
        <f t="shared" si="0"/>
        <v>0</v>
      </c>
      <c r="O60" s="222"/>
      <c r="P60" s="34"/>
      <c r="Q60" s="36">
        <f t="shared" si="1"/>
        <v>0</v>
      </c>
      <c r="R60" s="32"/>
      <c r="S60" s="36">
        <f t="shared" si="2"/>
        <v>0</v>
      </c>
    </row>
    <row r="61" spans="1:19" s="3" customFormat="1" x14ac:dyDescent="0.25">
      <c r="A61" s="33"/>
      <c r="B61" s="30"/>
      <c r="C61" s="30"/>
      <c r="D61" s="224"/>
      <c r="E61" s="30"/>
      <c r="F61" s="30"/>
      <c r="G61" s="225"/>
      <c r="H61" s="226"/>
      <c r="I61" s="30"/>
      <c r="J61" s="30"/>
      <c r="K61" s="32"/>
      <c r="L61" s="33"/>
      <c r="M61" s="34"/>
      <c r="N61" s="66">
        <f t="shared" si="0"/>
        <v>0</v>
      </c>
      <c r="O61" s="222"/>
      <c r="P61" s="34"/>
      <c r="Q61" s="36">
        <f t="shared" si="1"/>
        <v>0</v>
      </c>
      <c r="R61" s="32"/>
      <c r="S61" s="36">
        <f t="shared" si="2"/>
        <v>0</v>
      </c>
    </row>
    <row r="62" spans="1:19" s="3" customFormat="1" x14ac:dyDescent="0.25">
      <c r="A62" s="33"/>
      <c r="B62" s="30"/>
      <c r="C62" s="30"/>
      <c r="D62" s="224"/>
      <c r="E62" s="30"/>
      <c r="F62" s="30"/>
      <c r="G62" s="225"/>
      <c r="H62" s="226"/>
      <c r="I62" s="30"/>
      <c r="J62" s="30"/>
      <c r="K62" s="32"/>
      <c r="L62" s="33"/>
      <c r="M62" s="34"/>
      <c r="N62" s="66">
        <f t="shared" si="0"/>
        <v>0</v>
      </c>
      <c r="O62" s="222"/>
      <c r="P62" s="34"/>
      <c r="Q62" s="36">
        <f t="shared" si="1"/>
        <v>0</v>
      </c>
      <c r="R62" s="32"/>
      <c r="S62" s="36">
        <f t="shared" si="2"/>
        <v>0</v>
      </c>
    </row>
    <row r="63" spans="1:19" s="3" customFormat="1" x14ac:dyDescent="0.25">
      <c r="A63" s="33"/>
      <c r="B63" s="30"/>
      <c r="C63" s="30"/>
      <c r="D63" s="224"/>
      <c r="E63" s="30"/>
      <c r="F63" s="30"/>
      <c r="G63" s="225"/>
      <c r="H63" s="226"/>
      <c r="I63" s="30"/>
      <c r="J63" s="30"/>
      <c r="K63" s="32"/>
      <c r="L63" s="33"/>
      <c r="M63" s="34"/>
      <c r="N63" s="66">
        <f t="shared" si="0"/>
        <v>0</v>
      </c>
      <c r="O63" s="222"/>
      <c r="P63" s="34"/>
      <c r="Q63" s="36">
        <f t="shared" si="1"/>
        <v>0</v>
      </c>
      <c r="R63" s="32"/>
      <c r="S63" s="36">
        <f t="shared" si="2"/>
        <v>0</v>
      </c>
    </row>
    <row r="64" spans="1:19" s="3" customFormat="1" x14ac:dyDescent="0.25">
      <c r="A64" s="33"/>
      <c r="B64" s="30"/>
      <c r="C64" s="30"/>
      <c r="D64" s="224"/>
      <c r="E64" s="30"/>
      <c r="F64" s="30"/>
      <c r="G64" s="225"/>
      <c r="H64" s="226"/>
      <c r="I64" s="30"/>
      <c r="J64" s="30"/>
      <c r="K64" s="32"/>
      <c r="L64" s="33"/>
      <c r="M64" s="34"/>
      <c r="N64" s="66">
        <f t="shared" si="0"/>
        <v>0</v>
      </c>
      <c r="O64" s="222"/>
      <c r="P64" s="34"/>
      <c r="Q64" s="36">
        <f t="shared" si="1"/>
        <v>0</v>
      </c>
      <c r="R64" s="32"/>
      <c r="S64" s="36">
        <f t="shared" si="2"/>
        <v>0</v>
      </c>
    </row>
    <row r="65" spans="1:19" s="3" customFormat="1" x14ac:dyDescent="0.25">
      <c r="A65" s="33"/>
      <c r="B65" s="30"/>
      <c r="C65" s="30"/>
      <c r="D65" s="224"/>
      <c r="E65" s="30"/>
      <c r="F65" s="30"/>
      <c r="G65" s="225"/>
      <c r="H65" s="226"/>
      <c r="I65" s="30"/>
      <c r="J65" s="30"/>
      <c r="K65" s="32"/>
      <c r="L65" s="33"/>
      <c r="M65" s="34"/>
      <c r="N65" s="66">
        <f t="shared" si="0"/>
        <v>0</v>
      </c>
      <c r="O65" s="222"/>
      <c r="P65" s="34"/>
      <c r="Q65" s="36">
        <f t="shared" si="1"/>
        <v>0</v>
      </c>
      <c r="R65" s="32"/>
      <c r="S65" s="36">
        <f t="shared" si="2"/>
        <v>0</v>
      </c>
    </row>
    <row r="66" spans="1:19" s="3" customFormat="1" x14ac:dyDescent="0.25">
      <c r="A66" s="33"/>
      <c r="B66" s="30"/>
      <c r="C66" s="30"/>
      <c r="D66" s="224"/>
      <c r="E66" s="30"/>
      <c r="F66" s="30"/>
      <c r="G66" s="225"/>
      <c r="H66" s="226"/>
      <c r="I66" s="30"/>
      <c r="J66" s="30"/>
      <c r="K66" s="32"/>
      <c r="L66" s="33"/>
      <c r="M66" s="34"/>
      <c r="N66" s="66">
        <f t="shared" si="0"/>
        <v>0</v>
      </c>
      <c r="O66" s="222"/>
      <c r="P66" s="34"/>
      <c r="Q66" s="36">
        <f t="shared" si="1"/>
        <v>0</v>
      </c>
      <c r="R66" s="32"/>
      <c r="S66" s="36">
        <f t="shared" si="2"/>
        <v>0</v>
      </c>
    </row>
    <row r="67" spans="1:19" s="3" customFormat="1" x14ac:dyDescent="0.25">
      <c r="A67" s="33"/>
      <c r="B67" s="30"/>
      <c r="C67" s="30"/>
      <c r="D67" s="224"/>
      <c r="E67" s="30"/>
      <c r="F67" s="30"/>
      <c r="G67" s="225"/>
      <c r="H67" s="226"/>
      <c r="I67" s="30"/>
      <c r="J67" s="30"/>
      <c r="K67" s="32"/>
      <c r="L67" s="33"/>
      <c r="M67" s="34"/>
      <c r="N67" s="66">
        <f t="shared" si="0"/>
        <v>0</v>
      </c>
      <c r="O67" s="222"/>
      <c r="P67" s="34"/>
      <c r="Q67" s="36">
        <f t="shared" si="1"/>
        <v>0</v>
      </c>
      <c r="R67" s="32"/>
      <c r="S67" s="36">
        <f t="shared" si="2"/>
        <v>0</v>
      </c>
    </row>
    <row r="68" spans="1:19" s="3" customFormat="1" x14ac:dyDescent="0.25">
      <c r="A68" s="33"/>
      <c r="B68" s="30"/>
      <c r="C68" s="30"/>
      <c r="D68" s="224"/>
      <c r="E68" s="30"/>
      <c r="F68" s="30"/>
      <c r="G68" s="225"/>
      <c r="H68" s="226"/>
      <c r="I68" s="30"/>
      <c r="J68" s="30"/>
      <c r="K68" s="32"/>
      <c r="L68" s="33"/>
      <c r="M68" s="34"/>
      <c r="N68" s="66">
        <f t="shared" si="0"/>
        <v>0</v>
      </c>
      <c r="O68" s="222"/>
      <c r="P68" s="34"/>
      <c r="Q68" s="36">
        <f t="shared" si="1"/>
        <v>0</v>
      </c>
      <c r="R68" s="32"/>
      <c r="S68" s="36">
        <f t="shared" si="2"/>
        <v>0</v>
      </c>
    </row>
    <row r="69" spans="1:19" s="3" customFormat="1" x14ac:dyDescent="0.25">
      <c r="A69" s="33"/>
      <c r="B69" s="30"/>
      <c r="C69" s="30"/>
      <c r="D69" s="224"/>
      <c r="E69" s="30"/>
      <c r="F69" s="30"/>
      <c r="G69" s="225"/>
      <c r="H69" s="226"/>
      <c r="I69" s="30"/>
      <c r="J69" s="30"/>
      <c r="K69" s="32"/>
      <c r="L69" s="33"/>
      <c r="M69" s="34"/>
      <c r="N69" s="66">
        <f t="shared" si="0"/>
        <v>0</v>
      </c>
      <c r="O69" s="222"/>
      <c r="P69" s="34"/>
      <c r="Q69" s="36">
        <f t="shared" si="1"/>
        <v>0</v>
      </c>
      <c r="R69" s="32"/>
      <c r="S69" s="36">
        <f t="shared" si="2"/>
        <v>0</v>
      </c>
    </row>
    <row r="70" spans="1:19" s="3" customFormat="1" x14ac:dyDescent="0.25">
      <c r="A70" s="33"/>
      <c r="B70" s="30"/>
      <c r="C70" s="30"/>
      <c r="D70" s="224"/>
      <c r="E70" s="30"/>
      <c r="F70" s="30"/>
      <c r="G70" s="225"/>
      <c r="H70" s="226"/>
      <c r="I70" s="30"/>
      <c r="J70" s="30"/>
      <c r="K70" s="32"/>
      <c r="L70" s="33"/>
      <c r="M70" s="34"/>
      <c r="N70" s="66">
        <f t="shared" ref="N70:N115" si="3">IF(M70="",K70,K70/M70)</f>
        <v>0</v>
      </c>
      <c r="O70" s="222"/>
      <c r="P70" s="34"/>
      <c r="Q70" s="36">
        <f t="shared" ref="Q70:Q115" si="4">IF(P70&gt;0,K70/P70,N70)</f>
        <v>0</v>
      </c>
      <c r="R70" s="32"/>
      <c r="S70" s="36">
        <f t="shared" ref="S70:S115" si="5">Q70-R70</f>
        <v>0</v>
      </c>
    </row>
    <row r="71" spans="1:19" s="3" customFormat="1" x14ac:dyDescent="0.25">
      <c r="A71" s="33"/>
      <c r="B71" s="30"/>
      <c r="C71" s="30"/>
      <c r="D71" s="224"/>
      <c r="E71" s="30"/>
      <c r="F71" s="30"/>
      <c r="G71" s="225"/>
      <c r="H71" s="226"/>
      <c r="I71" s="30"/>
      <c r="J71" s="30"/>
      <c r="K71" s="32"/>
      <c r="L71" s="33"/>
      <c r="M71" s="34"/>
      <c r="N71" s="66">
        <f t="shared" si="3"/>
        <v>0</v>
      </c>
      <c r="O71" s="222"/>
      <c r="P71" s="34"/>
      <c r="Q71" s="36">
        <f t="shared" si="4"/>
        <v>0</v>
      </c>
      <c r="R71" s="32"/>
      <c r="S71" s="36">
        <f t="shared" si="5"/>
        <v>0</v>
      </c>
    </row>
    <row r="72" spans="1:19" s="3" customFormat="1" x14ac:dyDescent="0.25">
      <c r="A72" s="33"/>
      <c r="B72" s="30"/>
      <c r="C72" s="30"/>
      <c r="D72" s="224"/>
      <c r="E72" s="30"/>
      <c r="F72" s="30"/>
      <c r="G72" s="225"/>
      <c r="H72" s="226"/>
      <c r="I72" s="30"/>
      <c r="J72" s="30"/>
      <c r="K72" s="32"/>
      <c r="L72" s="33"/>
      <c r="M72" s="34"/>
      <c r="N72" s="66">
        <f t="shared" si="3"/>
        <v>0</v>
      </c>
      <c r="O72" s="222"/>
      <c r="P72" s="34"/>
      <c r="Q72" s="36">
        <f t="shared" si="4"/>
        <v>0</v>
      </c>
      <c r="R72" s="32"/>
      <c r="S72" s="36">
        <f t="shared" si="5"/>
        <v>0</v>
      </c>
    </row>
    <row r="73" spans="1:19" s="3" customFormat="1" x14ac:dyDescent="0.25">
      <c r="A73" s="33"/>
      <c r="B73" s="30"/>
      <c r="C73" s="30"/>
      <c r="D73" s="224"/>
      <c r="E73" s="30"/>
      <c r="F73" s="30"/>
      <c r="G73" s="225"/>
      <c r="H73" s="226"/>
      <c r="I73" s="30"/>
      <c r="J73" s="30"/>
      <c r="K73" s="32"/>
      <c r="L73" s="33"/>
      <c r="M73" s="34"/>
      <c r="N73" s="66">
        <f t="shared" si="3"/>
        <v>0</v>
      </c>
      <c r="O73" s="222"/>
      <c r="P73" s="34"/>
      <c r="Q73" s="36">
        <f t="shared" si="4"/>
        <v>0</v>
      </c>
      <c r="R73" s="32"/>
      <c r="S73" s="36">
        <f t="shared" si="5"/>
        <v>0</v>
      </c>
    </row>
    <row r="74" spans="1:19" s="3" customFormat="1" x14ac:dyDescent="0.25">
      <c r="A74" s="33"/>
      <c r="B74" s="30"/>
      <c r="C74" s="30"/>
      <c r="D74" s="224"/>
      <c r="E74" s="30"/>
      <c r="F74" s="30"/>
      <c r="G74" s="225"/>
      <c r="H74" s="226"/>
      <c r="I74" s="30"/>
      <c r="J74" s="30"/>
      <c r="K74" s="32"/>
      <c r="L74" s="33"/>
      <c r="M74" s="34"/>
      <c r="N74" s="66">
        <f t="shared" si="3"/>
        <v>0</v>
      </c>
      <c r="O74" s="222"/>
      <c r="P74" s="34"/>
      <c r="Q74" s="36">
        <f t="shared" si="4"/>
        <v>0</v>
      </c>
      <c r="R74" s="32"/>
      <c r="S74" s="36">
        <f t="shared" si="5"/>
        <v>0</v>
      </c>
    </row>
    <row r="75" spans="1:19" s="3" customFormat="1" x14ac:dyDescent="0.25">
      <c r="A75" s="33"/>
      <c r="B75" s="30"/>
      <c r="C75" s="30"/>
      <c r="D75" s="224"/>
      <c r="E75" s="30"/>
      <c r="F75" s="30"/>
      <c r="G75" s="225"/>
      <c r="H75" s="226"/>
      <c r="I75" s="30"/>
      <c r="J75" s="30"/>
      <c r="K75" s="32"/>
      <c r="L75" s="33"/>
      <c r="M75" s="34"/>
      <c r="N75" s="66">
        <f t="shared" si="3"/>
        <v>0</v>
      </c>
      <c r="O75" s="222"/>
      <c r="P75" s="34"/>
      <c r="Q75" s="36">
        <f t="shared" si="4"/>
        <v>0</v>
      </c>
      <c r="R75" s="32"/>
      <c r="S75" s="36">
        <f t="shared" si="5"/>
        <v>0</v>
      </c>
    </row>
    <row r="76" spans="1:19" s="3" customFormat="1" x14ac:dyDescent="0.25">
      <c r="A76" s="33"/>
      <c r="B76" s="30"/>
      <c r="C76" s="30"/>
      <c r="D76" s="224"/>
      <c r="E76" s="30"/>
      <c r="F76" s="30"/>
      <c r="G76" s="225"/>
      <c r="H76" s="226"/>
      <c r="I76" s="30"/>
      <c r="J76" s="30"/>
      <c r="K76" s="32"/>
      <c r="L76" s="33"/>
      <c r="M76" s="34"/>
      <c r="N76" s="66">
        <f t="shared" si="3"/>
        <v>0</v>
      </c>
      <c r="O76" s="222"/>
      <c r="P76" s="34"/>
      <c r="Q76" s="36">
        <f t="shared" si="4"/>
        <v>0</v>
      </c>
      <c r="R76" s="32"/>
      <c r="S76" s="36">
        <f t="shared" si="5"/>
        <v>0</v>
      </c>
    </row>
    <row r="77" spans="1:19" s="3" customFormat="1" x14ac:dyDescent="0.25">
      <c r="A77" s="33"/>
      <c r="B77" s="30"/>
      <c r="C77" s="30"/>
      <c r="D77" s="224"/>
      <c r="E77" s="30"/>
      <c r="F77" s="30"/>
      <c r="G77" s="225"/>
      <c r="H77" s="226"/>
      <c r="I77" s="30"/>
      <c r="J77" s="30"/>
      <c r="K77" s="32"/>
      <c r="L77" s="33"/>
      <c r="M77" s="34"/>
      <c r="N77" s="66">
        <f t="shared" si="3"/>
        <v>0</v>
      </c>
      <c r="O77" s="222"/>
      <c r="P77" s="34"/>
      <c r="Q77" s="36">
        <f t="shared" si="4"/>
        <v>0</v>
      </c>
      <c r="R77" s="32"/>
      <c r="S77" s="36">
        <f t="shared" si="5"/>
        <v>0</v>
      </c>
    </row>
    <row r="78" spans="1:19" s="3" customFormat="1" x14ac:dyDescent="0.25">
      <c r="A78" s="33"/>
      <c r="B78" s="30"/>
      <c r="C78" s="30"/>
      <c r="D78" s="224"/>
      <c r="E78" s="30"/>
      <c r="F78" s="30"/>
      <c r="G78" s="225"/>
      <c r="H78" s="226"/>
      <c r="I78" s="30"/>
      <c r="J78" s="30"/>
      <c r="K78" s="32"/>
      <c r="L78" s="33"/>
      <c r="M78" s="34"/>
      <c r="N78" s="66">
        <f t="shared" si="3"/>
        <v>0</v>
      </c>
      <c r="O78" s="222"/>
      <c r="P78" s="34"/>
      <c r="Q78" s="36">
        <f t="shared" si="4"/>
        <v>0</v>
      </c>
      <c r="R78" s="32"/>
      <c r="S78" s="36">
        <f t="shared" si="5"/>
        <v>0</v>
      </c>
    </row>
    <row r="79" spans="1:19" s="3" customFormat="1" x14ac:dyDescent="0.25">
      <c r="A79" s="33"/>
      <c r="B79" s="30"/>
      <c r="C79" s="30"/>
      <c r="D79" s="224"/>
      <c r="E79" s="30"/>
      <c r="F79" s="30"/>
      <c r="G79" s="225"/>
      <c r="H79" s="226"/>
      <c r="I79" s="30"/>
      <c r="J79" s="30"/>
      <c r="K79" s="32"/>
      <c r="L79" s="33"/>
      <c r="M79" s="34"/>
      <c r="N79" s="66">
        <f t="shared" si="3"/>
        <v>0</v>
      </c>
      <c r="O79" s="222"/>
      <c r="P79" s="34"/>
      <c r="Q79" s="36">
        <f t="shared" si="4"/>
        <v>0</v>
      </c>
      <c r="R79" s="32"/>
      <c r="S79" s="36">
        <f t="shared" si="5"/>
        <v>0</v>
      </c>
    </row>
    <row r="80" spans="1:19" s="3" customFormat="1" x14ac:dyDescent="0.25">
      <c r="A80" s="33"/>
      <c r="B80" s="30"/>
      <c r="C80" s="30"/>
      <c r="D80" s="224"/>
      <c r="E80" s="30"/>
      <c r="F80" s="30"/>
      <c r="G80" s="225"/>
      <c r="H80" s="226"/>
      <c r="I80" s="30"/>
      <c r="J80" s="30"/>
      <c r="K80" s="32"/>
      <c r="L80" s="33"/>
      <c r="M80" s="34"/>
      <c r="N80" s="66">
        <f t="shared" si="3"/>
        <v>0</v>
      </c>
      <c r="O80" s="222"/>
      <c r="P80" s="34"/>
      <c r="Q80" s="36">
        <f t="shared" si="4"/>
        <v>0</v>
      </c>
      <c r="R80" s="32"/>
      <c r="S80" s="36">
        <f t="shared" si="5"/>
        <v>0</v>
      </c>
    </row>
    <row r="81" spans="1:19" s="3" customFormat="1" x14ac:dyDescent="0.25">
      <c r="A81" s="33"/>
      <c r="B81" s="30"/>
      <c r="C81" s="30"/>
      <c r="D81" s="224"/>
      <c r="E81" s="30"/>
      <c r="F81" s="30"/>
      <c r="G81" s="225"/>
      <c r="H81" s="226"/>
      <c r="I81" s="30"/>
      <c r="J81" s="30"/>
      <c r="K81" s="32"/>
      <c r="L81" s="33"/>
      <c r="M81" s="34"/>
      <c r="N81" s="66">
        <f t="shared" si="3"/>
        <v>0</v>
      </c>
      <c r="O81" s="222"/>
      <c r="P81" s="34"/>
      <c r="Q81" s="36">
        <f t="shared" si="4"/>
        <v>0</v>
      </c>
      <c r="R81" s="32"/>
      <c r="S81" s="36">
        <f t="shared" si="5"/>
        <v>0</v>
      </c>
    </row>
    <row r="82" spans="1:19" s="3" customFormat="1" x14ac:dyDescent="0.25">
      <c r="A82" s="33"/>
      <c r="B82" s="30"/>
      <c r="C82" s="30"/>
      <c r="D82" s="224"/>
      <c r="E82" s="30"/>
      <c r="F82" s="30"/>
      <c r="G82" s="225"/>
      <c r="H82" s="226"/>
      <c r="I82" s="30"/>
      <c r="J82" s="30"/>
      <c r="K82" s="32"/>
      <c r="L82" s="33"/>
      <c r="M82" s="34"/>
      <c r="N82" s="66">
        <f t="shared" si="3"/>
        <v>0</v>
      </c>
      <c r="O82" s="222"/>
      <c r="P82" s="34"/>
      <c r="Q82" s="36">
        <f t="shared" si="4"/>
        <v>0</v>
      </c>
      <c r="R82" s="32"/>
      <c r="S82" s="36">
        <f t="shared" si="5"/>
        <v>0</v>
      </c>
    </row>
    <row r="83" spans="1:19" s="3" customFormat="1" x14ac:dyDescent="0.25">
      <c r="A83" s="33"/>
      <c r="B83" s="30"/>
      <c r="C83" s="30"/>
      <c r="D83" s="224"/>
      <c r="E83" s="30"/>
      <c r="F83" s="30"/>
      <c r="G83" s="225"/>
      <c r="H83" s="226"/>
      <c r="I83" s="30"/>
      <c r="J83" s="30"/>
      <c r="K83" s="32"/>
      <c r="L83" s="33"/>
      <c r="M83" s="34"/>
      <c r="N83" s="66">
        <f t="shared" si="3"/>
        <v>0</v>
      </c>
      <c r="O83" s="222"/>
      <c r="P83" s="34"/>
      <c r="Q83" s="36">
        <f t="shared" si="4"/>
        <v>0</v>
      </c>
      <c r="R83" s="32"/>
      <c r="S83" s="36">
        <f t="shared" si="5"/>
        <v>0</v>
      </c>
    </row>
    <row r="84" spans="1:19" s="3" customFormat="1" x14ac:dyDescent="0.25">
      <c r="A84" s="33"/>
      <c r="B84" s="30"/>
      <c r="C84" s="30"/>
      <c r="D84" s="224"/>
      <c r="E84" s="30"/>
      <c r="F84" s="30"/>
      <c r="G84" s="225"/>
      <c r="H84" s="226"/>
      <c r="I84" s="30"/>
      <c r="J84" s="30"/>
      <c r="K84" s="32"/>
      <c r="L84" s="33"/>
      <c r="M84" s="34"/>
      <c r="N84" s="66">
        <f t="shared" si="3"/>
        <v>0</v>
      </c>
      <c r="O84" s="222"/>
      <c r="P84" s="34"/>
      <c r="Q84" s="36">
        <f t="shared" si="4"/>
        <v>0</v>
      </c>
      <c r="R84" s="32"/>
      <c r="S84" s="36">
        <f t="shared" si="5"/>
        <v>0</v>
      </c>
    </row>
    <row r="85" spans="1:19" s="3" customFormat="1" x14ac:dyDescent="0.25">
      <c r="A85" s="33"/>
      <c r="B85" s="30"/>
      <c r="C85" s="30"/>
      <c r="D85" s="224"/>
      <c r="E85" s="30"/>
      <c r="F85" s="30"/>
      <c r="G85" s="225"/>
      <c r="H85" s="226"/>
      <c r="I85" s="30"/>
      <c r="J85" s="30"/>
      <c r="K85" s="32"/>
      <c r="L85" s="33"/>
      <c r="M85" s="34"/>
      <c r="N85" s="66">
        <f t="shared" si="3"/>
        <v>0</v>
      </c>
      <c r="O85" s="222"/>
      <c r="P85" s="34"/>
      <c r="Q85" s="36">
        <f t="shared" si="4"/>
        <v>0</v>
      </c>
      <c r="R85" s="32"/>
      <c r="S85" s="36">
        <f t="shared" si="5"/>
        <v>0</v>
      </c>
    </row>
    <row r="86" spans="1:19" s="3" customFormat="1" x14ac:dyDescent="0.25">
      <c r="A86" s="33"/>
      <c r="B86" s="30"/>
      <c r="C86" s="30"/>
      <c r="D86" s="224"/>
      <c r="E86" s="30"/>
      <c r="F86" s="30"/>
      <c r="G86" s="225"/>
      <c r="H86" s="226"/>
      <c r="I86" s="30"/>
      <c r="J86" s="30"/>
      <c r="K86" s="32"/>
      <c r="L86" s="33"/>
      <c r="M86" s="34"/>
      <c r="N86" s="66">
        <f t="shared" si="3"/>
        <v>0</v>
      </c>
      <c r="O86" s="222"/>
      <c r="P86" s="34"/>
      <c r="Q86" s="36">
        <f t="shared" si="4"/>
        <v>0</v>
      </c>
      <c r="R86" s="32"/>
      <c r="S86" s="36">
        <f t="shared" si="5"/>
        <v>0</v>
      </c>
    </row>
    <row r="87" spans="1:19" s="3" customFormat="1" x14ac:dyDescent="0.25">
      <c r="A87" s="33"/>
      <c r="B87" s="30"/>
      <c r="C87" s="30"/>
      <c r="D87" s="224"/>
      <c r="E87" s="30"/>
      <c r="F87" s="30"/>
      <c r="G87" s="225"/>
      <c r="H87" s="226"/>
      <c r="I87" s="30"/>
      <c r="J87" s="30"/>
      <c r="K87" s="32"/>
      <c r="L87" s="33"/>
      <c r="M87" s="34"/>
      <c r="N87" s="66">
        <f t="shared" si="3"/>
        <v>0</v>
      </c>
      <c r="O87" s="222"/>
      <c r="P87" s="34"/>
      <c r="Q87" s="36">
        <f t="shared" si="4"/>
        <v>0</v>
      </c>
      <c r="R87" s="32"/>
      <c r="S87" s="36">
        <f t="shared" si="5"/>
        <v>0</v>
      </c>
    </row>
    <row r="88" spans="1:19" s="3" customFormat="1" x14ac:dyDescent="0.25">
      <c r="A88" s="33"/>
      <c r="B88" s="30"/>
      <c r="C88" s="30"/>
      <c r="D88" s="224"/>
      <c r="E88" s="30"/>
      <c r="F88" s="30"/>
      <c r="G88" s="225"/>
      <c r="H88" s="226"/>
      <c r="I88" s="30"/>
      <c r="J88" s="30"/>
      <c r="K88" s="32"/>
      <c r="L88" s="33"/>
      <c r="M88" s="34"/>
      <c r="N88" s="66">
        <f t="shared" ref="N88:N94" si="6">IF(M88="",K88,K88/M88)</f>
        <v>0</v>
      </c>
      <c r="O88" s="222"/>
      <c r="P88" s="34"/>
      <c r="Q88" s="36">
        <f t="shared" ref="Q88:Q94" si="7">IF(P88&gt;0,K88/P88,N88)</f>
        <v>0</v>
      </c>
      <c r="R88" s="32"/>
      <c r="S88" s="36">
        <f t="shared" ref="S88:S94" si="8">Q88-R88</f>
        <v>0</v>
      </c>
    </row>
    <row r="89" spans="1:19" s="3" customFormat="1" x14ac:dyDescent="0.25">
      <c r="A89" s="33"/>
      <c r="B89" s="30"/>
      <c r="C89" s="30"/>
      <c r="D89" s="224"/>
      <c r="E89" s="30"/>
      <c r="F89" s="30"/>
      <c r="G89" s="225"/>
      <c r="H89" s="226"/>
      <c r="I89" s="30"/>
      <c r="J89" s="30"/>
      <c r="K89" s="32"/>
      <c r="L89" s="33"/>
      <c r="M89" s="34"/>
      <c r="N89" s="66">
        <f t="shared" si="6"/>
        <v>0</v>
      </c>
      <c r="O89" s="222"/>
      <c r="P89" s="34"/>
      <c r="Q89" s="36">
        <f t="shared" si="7"/>
        <v>0</v>
      </c>
      <c r="R89" s="32"/>
      <c r="S89" s="36">
        <f t="shared" si="8"/>
        <v>0</v>
      </c>
    </row>
    <row r="90" spans="1:19" s="3" customFormat="1" x14ac:dyDescent="0.25">
      <c r="A90" s="33"/>
      <c r="B90" s="30"/>
      <c r="C90" s="30"/>
      <c r="D90" s="224"/>
      <c r="E90" s="30"/>
      <c r="F90" s="30"/>
      <c r="G90" s="225"/>
      <c r="H90" s="226"/>
      <c r="I90" s="30"/>
      <c r="J90" s="30"/>
      <c r="K90" s="32"/>
      <c r="L90" s="33"/>
      <c r="M90" s="34"/>
      <c r="N90" s="66">
        <f t="shared" si="6"/>
        <v>0</v>
      </c>
      <c r="O90" s="222"/>
      <c r="P90" s="34"/>
      <c r="Q90" s="36">
        <f t="shared" si="7"/>
        <v>0</v>
      </c>
      <c r="R90" s="32"/>
      <c r="S90" s="36">
        <f t="shared" si="8"/>
        <v>0</v>
      </c>
    </row>
    <row r="91" spans="1:19" s="3" customFormat="1" x14ac:dyDescent="0.25">
      <c r="A91" s="33"/>
      <c r="B91" s="30"/>
      <c r="C91" s="30"/>
      <c r="D91" s="224"/>
      <c r="E91" s="30"/>
      <c r="F91" s="30"/>
      <c r="G91" s="225"/>
      <c r="H91" s="226"/>
      <c r="I91" s="30"/>
      <c r="J91" s="30"/>
      <c r="K91" s="32"/>
      <c r="L91" s="33"/>
      <c r="M91" s="34"/>
      <c r="N91" s="66">
        <f t="shared" si="6"/>
        <v>0</v>
      </c>
      <c r="O91" s="222"/>
      <c r="P91" s="34"/>
      <c r="Q91" s="36">
        <f t="shared" si="7"/>
        <v>0</v>
      </c>
      <c r="R91" s="32"/>
      <c r="S91" s="36">
        <f t="shared" si="8"/>
        <v>0</v>
      </c>
    </row>
    <row r="92" spans="1:19" s="3" customFormat="1" x14ac:dyDescent="0.25">
      <c r="A92" s="33"/>
      <c r="B92" s="30"/>
      <c r="C92" s="30"/>
      <c r="D92" s="224"/>
      <c r="E92" s="30"/>
      <c r="F92" s="30"/>
      <c r="G92" s="225"/>
      <c r="H92" s="226"/>
      <c r="I92" s="30"/>
      <c r="J92" s="30"/>
      <c r="K92" s="32"/>
      <c r="L92" s="33"/>
      <c r="M92" s="34"/>
      <c r="N92" s="66">
        <f t="shared" si="6"/>
        <v>0</v>
      </c>
      <c r="O92" s="222"/>
      <c r="P92" s="34"/>
      <c r="Q92" s="36">
        <f t="shared" si="7"/>
        <v>0</v>
      </c>
      <c r="R92" s="32"/>
      <c r="S92" s="36">
        <f t="shared" si="8"/>
        <v>0</v>
      </c>
    </row>
    <row r="93" spans="1:19" s="3" customFormat="1" x14ac:dyDescent="0.25">
      <c r="A93" s="33"/>
      <c r="B93" s="30"/>
      <c r="C93" s="30"/>
      <c r="D93" s="224"/>
      <c r="E93" s="30"/>
      <c r="F93" s="30"/>
      <c r="G93" s="225"/>
      <c r="H93" s="226"/>
      <c r="I93" s="30"/>
      <c r="J93" s="30"/>
      <c r="K93" s="32"/>
      <c r="L93" s="33"/>
      <c r="M93" s="34"/>
      <c r="N93" s="66">
        <f t="shared" si="6"/>
        <v>0</v>
      </c>
      <c r="O93" s="222"/>
      <c r="P93" s="34"/>
      <c r="Q93" s="36">
        <f t="shared" si="7"/>
        <v>0</v>
      </c>
      <c r="R93" s="32"/>
      <c r="S93" s="36">
        <f t="shared" si="8"/>
        <v>0</v>
      </c>
    </row>
    <row r="94" spans="1:19" s="3" customFormat="1" x14ac:dyDescent="0.25">
      <c r="A94" s="33"/>
      <c r="B94" s="30"/>
      <c r="C94" s="30"/>
      <c r="D94" s="224"/>
      <c r="E94" s="30"/>
      <c r="F94" s="30"/>
      <c r="G94" s="225"/>
      <c r="H94" s="226"/>
      <c r="I94" s="30"/>
      <c r="J94" s="30"/>
      <c r="K94" s="32"/>
      <c r="L94" s="33"/>
      <c r="M94" s="34"/>
      <c r="N94" s="66">
        <f t="shared" si="6"/>
        <v>0</v>
      </c>
      <c r="O94" s="222"/>
      <c r="P94" s="34"/>
      <c r="Q94" s="36">
        <f t="shared" si="7"/>
        <v>0</v>
      </c>
      <c r="R94" s="32"/>
      <c r="S94" s="36">
        <f t="shared" si="8"/>
        <v>0</v>
      </c>
    </row>
    <row r="95" spans="1:19" s="3" customFormat="1" x14ac:dyDescent="0.25">
      <c r="A95" s="33"/>
      <c r="B95" s="30"/>
      <c r="C95" s="30"/>
      <c r="D95" s="224"/>
      <c r="E95" s="30"/>
      <c r="F95" s="30"/>
      <c r="G95" s="225"/>
      <c r="H95" s="226"/>
      <c r="I95" s="30"/>
      <c r="J95" s="30"/>
      <c r="K95" s="32"/>
      <c r="L95" s="33"/>
      <c r="M95" s="34"/>
      <c r="N95" s="66">
        <f t="shared" si="3"/>
        <v>0</v>
      </c>
      <c r="O95" s="222"/>
      <c r="P95" s="34"/>
      <c r="Q95" s="36">
        <f t="shared" si="4"/>
        <v>0</v>
      </c>
      <c r="R95" s="32"/>
      <c r="S95" s="36">
        <f t="shared" si="5"/>
        <v>0</v>
      </c>
    </row>
    <row r="96" spans="1:19" s="3" customFormat="1" x14ac:dyDescent="0.25">
      <c r="A96" s="33"/>
      <c r="B96" s="30"/>
      <c r="C96" s="30"/>
      <c r="D96" s="224"/>
      <c r="E96" s="30"/>
      <c r="F96" s="30"/>
      <c r="G96" s="225"/>
      <c r="H96" s="226"/>
      <c r="I96" s="30"/>
      <c r="J96" s="30"/>
      <c r="K96" s="32"/>
      <c r="L96" s="33"/>
      <c r="M96" s="34"/>
      <c r="N96" s="66">
        <f t="shared" si="3"/>
        <v>0</v>
      </c>
      <c r="O96" s="222"/>
      <c r="P96" s="34"/>
      <c r="Q96" s="36">
        <f t="shared" si="4"/>
        <v>0</v>
      </c>
      <c r="R96" s="32"/>
      <c r="S96" s="36">
        <f t="shared" si="5"/>
        <v>0</v>
      </c>
    </row>
    <row r="97" spans="1:19" s="3" customFormat="1" x14ac:dyDescent="0.25">
      <c r="A97" s="33"/>
      <c r="B97" s="30"/>
      <c r="C97" s="30"/>
      <c r="D97" s="224"/>
      <c r="E97" s="30"/>
      <c r="F97" s="30"/>
      <c r="G97" s="225"/>
      <c r="H97" s="226"/>
      <c r="I97" s="30"/>
      <c r="J97" s="30"/>
      <c r="K97" s="32"/>
      <c r="L97" s="33"/>
      <c r="M97" s="34"/>
      <c r="N97" s="66">
        <f t="shared" si="3"/>
        <v>0</v>
      </c>
      <c r="O97" s="222"/>
      <c r="P97" s="34"/>
      <c r="Q97" s="36">
        <f t="shared" si="4"/>
        <v>0</v>
      </c>
      <c r="R97" s="32"/>
      <c r="S97" s="36">
        <f t="shared" si="5"/>
        <v>0</v>
      </c>
    </row>
    <row r="98" spans="1:19" s="3" customFormat="1" x14ac:dyDescent="0.25">
      <c r="A98" s="33"/>
      <c r="B98" s="30"/>
      <c r="C98" s="30"/>
      <c r="D98" s="224"/>
      <c r="E98" s="30"/>
      <c r="F98" s="30"/>
      <c r="G98" s="225"/>
      <c r="H98" s="226"/>
      <c r="I98" s="30"/>
      <c r="J98" s="30"/>
      <c r="K98" s="32"/>
      <c r="L98" s="33"/>
      <c r="M98" s="34"/>
      <c r="N98" s="66">
        <f t="shared" si="3"/>
        <v>0</v>
      </c>
      <c r="O98" s="222"/>
      <c r="P98" s="34"/>
      <c r="Q98" s="36">
        <f t="shared" si="4"/>
        <v>0</v>
      </c>
      <c r="R98" s="32"/>
      <c r="S98" s="36">
        <f t="shared" si="5"/>
        <v>0</v>
      </c>
    </row>
    <row r="99" spans="1:19" s="3" customFormat="1" x14ac:dyDescent="0.25">
      <c r="A99" s="33"/>
      <c r="B99" s="30"/>
      <c r="C99" s="30"/>
      <c r="D99" s="224"/>
      <c r="E99" s="30"/>
      <c r="F99" s="30"/>
      <c r="G99" s="225"/>
      <c r="H99" s="226"/>
      <c r="I99" s="30"/>
      <c r="J99" s="30"/>
      <c r="K99" s="32"/>
      <c r="L99" s="33"/>
      <c r="M99" s="34"/>
      <c r="N99" s="66">
        <f t="shared" si="3"/>
        <v>0</v>
      </c>
      <c r="O99" s="222"/>
      <c r="P99" s="34"/>
      <c r="Q99" s="36">
        <f t="shared" si="4"/>
        <v>0</v>
      </c>
      <c r="R99" s="32"/>
      <c r="S99" s="36">
        <f t="shared" si="5"/>
        <v>0</v>
      </c>
    </row>
    <row r="100" spans="1:19" s="3" customFormat="1" x14ac:dyDescent="0.25">
      <c r="A100" s="33"/>
      <c r="B100" s="30"/>
      <c r="C100" s="30"/>
      <c r="D100" s="224"/>
      <c r="E100" s="30"/>
      <c r="F100" s="30"/>
      <c r="G100" s="225"/>
      <c r="H100" s="226"/>
      <c r="I100" s="30"/>
      <c r="J100" s="30"/>
      <c r="K100" s="32"/>
      <c r="L100" s="33"/>
      <c r="M100" s="34"/>
      <c r="N100" s="66">
        <f t="shared" si="3"/>
        <v>0</v>
      </c>
      <c r="O100" s="222"/>
      <c r="P100" s="34"/>
      <c r="Q100" s="36">
        <f t="shared" si="4"/>
        <v>0</v>
      </c>
      <c r="R100" s="32"/>
      <c r="S100" s="36">
        <f t="shared" si="5"/>
        <v>0</v>
      </c>
    </row>
    <row r="101" spans="1:19" s="3" customFormat="1" x14ac:dyDescent="0.25">
      <c r="A101" s="33"/>
      <c r="B101" s="30"/>
      <c r="C101" s="30"/>
      <c r="D101" s="224"/>
      <c r="E101" s="30"/>
      <c r="F101" s="30"/>
      <c r="G101" s="225"/>
      <c r="H101" s="226"/>
      <c r="I101" s="30"/>
      <c r="J101" s="30"/>
      <c r="K101" s="32"/>
      <c r="L101" s="33"/>
      <c r="M101" s="34"/>
      <c r="N101" s="66">
        <f t="shared" si="3"/>
        <v>0</v>
      </c>
      <c r="O101" s="222"/>
      <c r="P101" s="34"/>
      <c r="Q101" s="36">
        <f t="shared" si="4"/>
        <v>0</v>
      </c>
      <c r="R101" s="32"/>
      <c r="S101" s="36">
        <f t="shared" si="5"/>
        <v>0</v>
      </c>
    </row>
    <row r="102" spans="1:19" s="3" customFormat="1" x14ac:dyDescent="0.25">
      <c r="A102" s="33"/>
      <c r="B102" s="30"/>
      <c r="C102" s="30"/>
      <c r="D102" s="224"/>
      <c r="E102" s="30"/>
      <c r="F102" s="30"/>
      <c r="G102" s="225"/>
      <c r="H102" s="226"/>
      <c r="I102" s="30"/>
      <c r="J102" s="30"/>
      <c r="K102" s="32"/>
      <c r="L102" s="33"/>
      <c r="M102" s="34"/>
      <c r="N102" s="66">
        <f t="shared" si="3"/>
        <v>0</v>
      </c>
      <c r="O102" s="222"/>
      <c r="P102" s="34"/>
      <c r="Q102" s="36">
        <f t="shared" si="4"/>
        <v>0</v>
      </c>
      <c r="R102" s="32"/>
      <c r="S102" s="36">
        <f t="shared" si="5"/>
        <v>0</v>
      </c>
    </row>
    <row r="103" spans="1:19" s="3" customFormat="1" x14ac:dyDescent="0.25">
      <c r="A103" s="33"/>
      <c r="B103" s="30"/>
      <c r="C103" s="30"/>
      <c r="D103" s="224"/>
      <c r="E103" s="30"/>
      <c r="F103" s="30"/>
      <c r="G103" s="225"/>
      <c r="H103" s="226"/>
      <c r="I103" s="30"/>
      <c r="J103" s="30"/>
      <c r="K103" s="32"/>
      <c r="L103" s="33"/>
      <c r="M103" s="34"/>
      <c r="N103" s="66">
        <f t="shared" si="3"/>
        <v>0</v>
      </c>
      <c r="O103" s="222"/>
      <c r="P103" s="34"/>
      <c r="Q103" s="36">
        <f t="shared" si="4"/>
        <v>0</v>
      </c>
      <c r="R103" s="32"/>
      <c r="S103" s="36">
        <f t="shared" si="5"/>
        <v>0</v>
      </c>
    </row>
    <row r="104" spans="1:19" s="3" customFormat="1" x14ac:dyDescent="0.25">
      <c r="A104" s="33"/>
      <c r="B104" s="30"/>
      <c r="C104" s="30"/>
      <c r="D104" s="224"/>
      <c r="E104" s="30"/>
      <c r="F104" s="30"/>
      <c r="G104" s="225"/>
      <c r="H104" s="226"/>
      <c r="I104" s="30"/>
      <c r="J104" s="30"/>
      <c r="K104" s="32"/>
      <c r="L104" s="33"/>
      <c r="M104" s="34"/>
      <c r="N104" s="66">
        <f t="shared" si="3"/>
        <v>0</v>
      </c>
      <c r="O104" s="222"/>
      <c r="P104" s="34"/>
      <c r="Q104" s="36">
        <f t="shared" si="4"/>
        <v>0</v>
      </c>
      <c r="R104" s="32"/>
      <c r="S104" s="36">
        <f t="shared" si="5"/>
        <v>0</v>
      </c>
    </row>
    <row r="105" spans="1:19" s="3" customFormat="1" x14ac:dyDescent="0.25">
      <c r="A105" s="33"/>
      <c r="B105" s="30"/>
      <c r="C105" s="30"/>
      <c r="D105" s="224"/>
      <c r="E105" s="30"/>
      <c r="F105" s="30"/>
      <c r="G105" s="225"/>
      <c r="H105" s="226"/>
      <c r="I105" s="30"/>
      <c r="J105" s="30"/>
      <c r="K105" s="32"/>
      <c r="L105" s="33"/>
      <c r="M105" s="34"/>
      <c r="N105" s="66">
        <f t="shared" si="3"/>
        <v>0</v>
      </c>
      <c r="O105" s="222"/>
      <c r="P105" s="34"/>
      <c r="Q105" s="36">
        <f t="shared" si="4"/>
        <v>0</v>
      </c>
      <c r="R105" s="32"/>
      <c r="S105" s="36">
        <f t="shared" si="5"/>
        <v>0</v>
      </c>
    </row>
    <row r="106" spans="1:19" s="3" customFormat="1" x14ac:dyDescent="0.25">
      <c r="A106" s="33"/>
      <c r="B106" s="30"/>
      <c r="C106" s="30"/>
      <c r="D106" s="224"/>
      <c r="E106" s="30"/>
      <c r="F106" s="30"/>
      <c r="G106" s="225"/>
      <c r="H106" s="226"/>
      <c r="I106" s="30"/>
      <c r="J106" s="30"/>
      <c r="K106" s="32"/>
      <c r="L106" s="33"/>
      <c r="M106" s="34"/>
      <c r="N106" s="66">
        <f t="shared" si="3"/>
        <v>0</v>
      </c>
      <c r="O106" s="222"/>
      <c r="P106" s="34"/>
      <c r="Q106" s="36">
        <f t="shared" si="4"/>
        <v>0</v>
      </c>
      <c r="R106" s="32"/>
      <c r="S106" s="36">
        <f t="shared" si="5"/>
        <v>0</v>
      </c>
    </row>
    <row r="107" spans="1:19" s="3" customFormat="1" x14ac:dyDescent="0.25">
      <c r="A107" s="33"/>
      <c r="B107" s="30"/>
      <c r="C107" s="30"/>
      <c r="D107" s="224"/>
      <c r="E107" s="30"/>
      <c r="F107" s="30"/>
      <c r="G107" s="225"/>
      <c r="H107" s="226"/>
      <c r="I107" s="30"/>
      <c r="J107" s="30"/>
      <c r="K107" s="32"/>
      <c r="L107" s="33"/>
      <c r="M107" s="34"/>
      <c r="N107" s="66">
        <f t="shared" si="3"/>
        <v>0</v>
      </c>
      <c r="O107" s="222"/>
      <c r="P107" s="34"/>
      <c r="Q107" s="36">
        <f t="shared" si="4"/>
        <v>0</v>
      </c>
      <c r="R107" s="32"/>
      <c r="S107" s="36">
        <f t="shared" si="5"/>
        <v>0</v>
      </c>
    </row>
    <row r="108" spans="1:19" s="3" customFormat="1" x14ac:dyDescent="0.25">
      <c r="A108" s="33"/>
      <c r="B108" s="30"/>
      <c r="C108" s="30"/>
      <c r="D108" s="224"/>
      <c r="E108" s="30"/>
      <c r="F108" s="30"/>
      <c r="G108" s="225"/>
      <c r="H108" s="226"/>
      <c r="I108" s="30"/>
      <c r="J108" s="30"/>
      <c r="K108" s="32"/>
      <c r="L108" s="33"/>
      <c r="M108" s="34"/>
      <c r="N108" s="66">
        <f t="shared" si="3"/>
        <v>0</v>
      </c>
      <c r="O108" s="222"/>
      <c r="P108" s="34"/>
      <c r="Q108" s="36">
        <f t="shared" si="4"/>
        <v>0</v>
      </c>
      <c r="R108" s="32"/>
      <c r="S108" s="36">
        <f t="shared" si="5"/>
        <v>0</v>
      </c>
    </row>
    <row r="109" spans="1:19" s="3" customFormat="1" x14ac:dyDescent="0.25">
      <c r="A109" s="33"/>
      <c r="B109" s="30"/>
      <c r="C109" s="30"/>
      <c r="D109" s="224"/>
      <c r="E109" s="30"/>
      <c r="F109" s="30"/>
      <c r="G109" s="225"/>
      <c r="H109" s="226"/>
      <c r="I109" s="30"/>
      <c r="J109" s="30"/>
      <c r="K109" s="32"/>
      <c r="L109" s="33"/>
      <c r="M109" s="34"/>
      <c r="N109" s="66">
        <f t="shared" ref="N109:N111" si="9">IF(M109="",K109,K109/M109)</f>
        <v>0</v>
      </c>
      <c r="O109" s="222"/>
      <c r="P109" s="34"/>
      <c r="Q109" s="36">
        <f t="shared" ref="Q109:Q111" si="10">IF(P109&gt;0,K109/P109,N109)</f>
        <v>0</v>
      </c>
      <c r="R109" s="32"/>
      <c r="S109" s="36">
        <f t="shared" ref="S109:S111" si="11">Q109-R109</f>
        <v>0</v>
      </c>
    </row>
    <row r="110" spans="1:19" s="3" customFormat="1" x14ac:dyDescent="0.25">
      <c r="A110" s="33"/>
      <c r="B110" s="30"/>
      <c r="C110" s="30"/>
      <c r="D110" s="224"/>
      <c r="E110" s="30"/>
      <c r="F110" s="30"/>
      <c r="G110" s="225"/>
      <c r="H110" s="226"/>
      <c r="I110" s="30"/>
      <c r="J110" s="30"/>
      <c r="K110" s="32"/>
      <c r="L110" s="33"/>
      <c r="M110" s="34"/>
      <c r="N110" s="66">
        <f t="shared" si="9"/>
        <v>0</v>
      </c>
      <c r="O110" s="222"/>
      <c r="P110" s="34"/>
      <c r="Q110" s="36">
        <f t="shared" si="10"/>
        <v>0</v>
      </c>
      <c r="R110" s="32"/>
      <c r="S110" s="36">
        <f t="shared" si="11"/>
        <v>0</v>
      </c>
    </row>
    <row r="111" spans="1:19" s="3" customFormat="1" x14ac:dyDescent="0.25">
      <c r="A111" s="33"/>
      <c r="B111" s="30"/>
      <c r="C111" s="30"/>
      <c r="D111" s="224"/>
      <c r="E111" s="30"/>
      <c r="F111" s="30"/>
      <c r="G111" s="225"/>
      <c r="H111" s="226"/>
      <c r="I111" s="30"/>
      <c r="J111" s="30"/>
      <c r="K111" s="32"/>
      <c r="L111" s="33"/>
      <c r="M111" s="34"/>
      <c r="N111" s="66">
        <f t="shared" si="9"/>
        <v>0</v>
      </c>
      <c r="O111" s="222"/>
      <c r="P111" s="34"/>
      <c r="Q111" s="36">
        <f t="shared" si="10"/>
        <v>0</v>
      </c>
      <c r="R111" s="32"/>
      <c r="S111" s="36">
        <f t="shared" si="11"/>
        <v>0</v>
      </c>
    </row>
    <row r="112" spans="1:19" s="3" customFormat="1" x14ac:dyDescent="0.25">
      <c r="A112" s="33"/>
      <c r="B112" s="30"/>
      <c r="C112" s="30"/>
      <c r="D112" s="224"/>
      <c r="E112" s="30"/>
      <c r="F112" s="30"/>
      <c r="G112" s="225"/>
      <c r="H112" s="226"/>
      <c r="I112" s="30"/>
      <c r="J112" s="30"/>
      <c r="K112" s="32"/>
      <c r="L112" s="33"/>
      <c r="M112" s="34"/>
      <c r="N112" s="66">
        <f t="shared" si="3"/>
        <v>0</v>
      </c>
      <c r="O112" s="222"/>
      <c r="P112" s="34"/>
      <c r="Q112" s="36">
        <f t="shared" si="4"/>
        <v>0</v>
      </c>
      <c r="R112" s="32"/>
      <c r="S112" s="36">
        <f t="shared" si="5"/>
        <v>0</v>
      </c>
    </row>
    <row r="113" spans="1:19" s="3" customFormat="1" x14ac:dyDescent="0.25">
      <c r="A113" s="33"/>
      <c r="B113" s="30"/>
      <c r="C113" s="30"/>
      <c r="D113" s="224"/>
      <c r="E113" s="30"/>
      <c r="F113" s="30"/>
      <c r="G113" s="225"/>
      <c r="H113" s="226"/>
      <c r="I113" s="30"/>
      <c r="J113" s="30"/>
      <c r="K113" s="32"/>
      <c r="L113" s="33"/>
      <c r="M113" s="34"/>
      <c r="N113" s="66">
        <f t="shared" si="3"/>
        <v>0</v>
      </c>
      <c r="O113" s="222"/>
      <c r="P113" s="34"/>
      <c r="Q113" s="36">
        <f t="shared" si="4"/>
        <v>0</v>
      </c>
      <c r="R113" s="32"/>
      <c r="S113" s="36">
        <f t="shared" si="5"/>
        <v>0</v>
      </c>
    </row>
    <row r="114" spans="1:19" s="3" customFormat="1" x14ac:dyDescent="0.25">
      <c r="A114" s="33"/>
      <c r="B114" s="30"/>
      <c r="C114" s="30"/>
      <c r="D114" s="224"/>
      <c r="E114" s="30"/>
      <c r="F114" s="30"/>
      <c r="G114" s="225"/>
      <c r="H114" s="226"/>
      <c r="I114" s="30"/>
      <c r="J114" s="30"/>
      <c r="K114" s="32"/>
      <c r="L114" s="33"/>
      <c r="M114" s="34"/>
      <c r="N114" s="66">
        <f t="shared" si="3"/>
        <v>0</v>
      </c>
      <c r="O114" s="222"/>
      <c r="P114" s="34"/>
      <c r="Q114" s="36">
        <f t="shared" si="4"/>
        <v>0</v>
      </c>
      <c r="R114" s="32"/>
      <c r="S114" s="36">
        <f t="shared" si="5"/>
        <v>0</v>
      </c>
    </row>
    <row r="115" spans="1:19" s="3" customFormat="1" ht="15.75" thickBot="1" x14ac:dyDescent="0.3">
      <c r="A115" s="33"/>
      <c r="B115" s="30"/>
      <c r="C115" s="30"/>
      <c r="D115" s="224"/>
      <c r="E115" s="30"/>
      <c r="F115" s="30"/>
      <c r="G115" s="225"/>
      <c r="H115" s="226"/>
      <c r="I115" s="30"/>
      <c r="J115" s="30"/>
      <c r="K115" s="32"/>
      <c r="L115" s="33"/>
      <c r="M115" s="34"/>
      <c r="N115" s="67">
        <f t="shared" si="3"/>
        <v>0</v>
      </c>
      <c r="O115" s="222"/>
      <c r="P115" s="34"/>
      <c r="Q115" s="39">
        <f t="shared" si="4"/>
        <v>0</v>
      </c>
      <c r="R115" s="223"/>
      <c r="S115" s="39">
        <f t="shared" si="5"/>
        <v>0</v>
      </c>
    </row>
    <row r="116" spans="1:19" s="53" customFormat="1" ht="16.5" thickBot="1" x14ac:dyDescent="0.3">
      <c r="A116" s="45"/>
      <c r="B116" s="46"/>
      <c r="C116" s="46"/>
      <c r="D116" s="46"/>
      <c r="E116" s="46"/>
      <c r="F116" s="46"/>
      <c r="G116" s="47"/>
      <c r="H116" s="47"/>
      <c r="I116" s="46"/>
      <c r="J116" s="46"/>
      <c r="K116" s="48"/>
      <c r="L116" s="45"/>
      <c r="M116" s="26" t="s">
        <v>73</v>
      </c>
      <c r="N116" s="50">
        <f>SUM(N5:N115)</f>
        <v>0</v>
      </c>
      <c r="O116" s="51"/>
      <c r="P116" s="49"/>
      <c r="Q116" s="52">
        <f>SUM(Q5:Q115)</f>
        <v>0</v>
      </c>
      <c r="R116" s="28">
        <f>SUM(R5:R115)</f>
        <v>0</v>
      </c>
      <c r="S116" s="29">
        <f>SUM(S5:S115)</f>
        <v>0</v>
      </c>
    </row>
  </sheetData>
  <sheetProtection algorithmName="SHA-512" hashValue="l+Rf8P1cu8LS6TLjm2l368zepst5CdBlCv1sPYNMuduQ3J6JfgGQpdjnq94dzj+DklRzlCM94M1/u6sNSQU4Cg==" saltValue="ehMlyNONsUeuSYNwce4yvg==" spinCount="100000" sheet="1" objects="1" scenarios="1"/>
  <customSheetViews>
    <customSheetView guid="{93EF45B0-20D0-404F-AB5B-591FC262FEE6}" hiddenColumns="1" topLeftCell="H1">
      <selection activeCell="P1" sqref="P1:S1048576"/>
      <pageMargins left="0.7" right="0.7" top="0.75" bottom="0.75" header="0.3" footer="0.3"/>
      <pageSetup paperSize="9" orientation="portrait" r:id="rId1"/>
    </customSheetView>
  </customSheetViews>
  <mergeCells count="2">
    <mergeCell ref="E3:F3"/>
    <mergeCell ref="G3:H3"/>
  </mergeCell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111"/>
  <sheetViews>
    <sheetView topLeftCell="F1" workbookViewId="0">
      <selection activeCell="N16" sqref="N16"/>
    </sheetView>
  </sheetViews>
  <sheetFormatPr defaultRowHeight="15" x14ac:dyDescent="0.25"/>
  <cols>
    <col min="1" max="1" width="8.85546875" style="2"/>
    <col min="2" max="2" width="12.85546875" style="11" customWidth="1"/>
    <col min="3" max="3" width="35.7109375" style="11" customWidth="1"/>
    <col min="4" max="4" width="24" style="11" customWidth="1"/>
    <col min="5" max="5" width="17.140625" style="11" customWidth="1"/>
    <col min="6" max="6" width="15.7109375" style="11" customWidth="1"/>
    <col min="7" max="7" width="12.7109375" style="13" customWidth="1"/>
    <col min="8" max="8" width="8.85546875" style="13"/>
    <col min="9" max="9" width="23.7109375" style="11" customWidth="1"/>
    <col min="10" max="11" width="15.5703125" style="15" customWidth="1"/>
    <col min="12" max="12" width="8.85546875" style="2"/>
    <col min="13" max="13" width="15" style="21" customWidth="1"/>
    <col min="14" max="14" width="14.5703125" style="15" customWidth="1"/>
    <col min="15" max="15" width="12.7109375" style="22" customWidth="1"/>
    <col min="16" max="16" width="15" style="21" hidden="1" customWidth="1"/>
    <col min="17" max="17" width="14.140625" style="15" hidden="1" customWidth="1"/>
    <col min="18" max="18" width="10.28515625" style="15" hidden="1" customWidth="1"/>
    <col min="19" max="19" width="9.140625" style="15" hidden="1" customWidth="1"/>
  </cols>
  <sheetData>
    <row r="1" spans="1:22" x14ac:dyDescent="0.25">
      <c r="A1" s="10" t="s">
        <v>52</v>
      </c>
    </row>
    <row r="3" spans="1:22" s="65" customFormat="1" ht="75" x14ac:dyDescent="0.25">
      <c r="A3" s="72" t="s">
        <v>20</v>
      </c>
      <c r="B3" s="72" t="s">
        <v>14</v>
      </c>
      <c r="C3" s="72" t="s">
        <v>26</v>
      </c>
      <c r="D3" s="72" t="s">
        <v>27</v>
      </c>
      <c r="E3" s="72" t="s">
        <v>131</v>
      </c>
      <c r="F3" s="72" t="s">
        <v>24</v>
      </c>
      <c r="G3" s="73" t="s">
        <v>22</v>
      </c>
      <c r="H3" s="73" t="s">
        <v>23</v>
      </c>
      <c r="I3" s="72" t="s">
        <v>105</v>
      </c>
      <c r="J3" s="74" t="s">
        <v>25</v>
      </c>
      <c r="K3" s="63" t="s">
        <v>142</v>
      </c>
      <c r="L3" s="72" t="s">
        <v>138</v>
      </c>
      <c r="M3" s="75" t="s">
        <v>8</v>
      </c>
      <c r="N3" s="63" t="s">
        <v>113</v>
      </c>
      <c r="O3" s="76" t="s">
        <v>114</v>
      </c>
      <c r="P3" s="17" t="s">
        <v>10</v>
      </c>
      <c r="Q3" s="18" t="s">
        <v>11</v>
      </c>
      <c r="R3" s="19" t="s">
        <v>104</v>
      </c>
      <c r="S3" s="19" t="s">
        <v>31</v>
      </c>
      <c r="T3" s="64"/>
      <c r="U3" s="64"/>
      <c r="V3" s="64"/>
    </row>
    <row r="4" spans="1:22" s="3" customFormat="1" x14ac:dyDescent="0.25">
      <c r="A4" s="33"/>
      <c r="B4" s="30"/>
      <c r="C4" s="30"/>
      <c r="D4" s="30"/>
      <c r="E4" s="30"/>
      <c r="F4" s="30"/>
      <c r="G4" s="31"/>
      <c r="H4" s="31"/>
      <c r="I4" s="30"/>
      <c r="J4" s="32"/>
      <c r="K4" s="216" t="str">
        <f>IF(AND(G4="",H4=""),"",IF(OR(G4="",H4=""),"data missing",G4*H4*J4))</f>
        <v/>
      </c>
      <c r="L4" s="33"/>
      <c r="M4" s="34"/>
      <c r="N4" s="36">
        <f t="shared" ref="N4:N68" si="0">IF(M4="",G4*H4*J4,G4*H4*(J4/M4))</f>
        <v>0</v>
      </c>
      <c r="O4" s="222"/>
      <c r="P4" s="34"/>
      <c r="Q4" s="36">
        <f>IF(P4&gt;0,G4*H4*(J4/P4),N4)</f>
        <v>0</v>
      </c>
      <c r="R4" s="32"/>
      <c r="S4" s="36">
        <f>Q4-R4</f>
        <v>0</v>
      </c>
    </row>
    <row r="5" spans="1:22" s="3" customFormat="1" x14ac:dyDescent="0.25">
      <c r="A5" s="33"/>
      <c r="B5" s="30"/>
      <c r="C5" s="30"/>
      <c r="D5" s="30"/>
      <c r="E5" s="30"/>
      <c r="F5" s="30"/>
      <c r="G5" s="31"/>
      <c r="H5" s="31"/>
      <c r="I5" s="30"/>
      <c r="J5" s="32"/>
      <c r="K5" s="216" t="str">
        <f t="shared" ref="K5:K68" si="1">IF(AND(G5="",H5=""),"",IF(OR(G5="",H5=""),"data missing",G5*H5*J5))</f>
        <v/>
      </c>
      <c r="L5" s="33"/>
      <c r="M5" s="34"/>
      <c r="N5" s="36">
        <f t="shared" si="0"/>
        <v>0</v>
      </c>
      <c r="O5" s="222"/>
      <c r="P5" s="34"/>
      <c r="Q5" s="36">
        <f t="shared" ref="Q5:Q68" si="2">IF(P5&gt;0,G5*H5*(J5/P5),N5)</f>
        <v>0</v>
      </c>
      <c r="R5" s="32"/>
      <c r="S5" s="36">
        <f t="shared" ref="S5:S68" si="3">Q5-R5</f>
        <v>0</v>
      </c>
    </row>
    <row r="6" spans="1:22" s="3" customFormat="1" x14ac:dyDescent="0.25">
      <c r="A6" s="33"/>
      <c r="B6" s="30"/>
      <c r="C6" s="30"/>
      <c r="D6" s="30"/>
      <c r="E6" s="30"/>
      <c r="F6" s="30"/>
      <c r="G6" s="31"/>
      <c r="H6" s="31"/>
      <c r="I6" s="30"/>
      <c r="J6" s="32"/>
      <c r="K6" s="216" t="str">
        <f t="shared" si="1"/>
        <v/>
      </c>
      <c r="L6" s="33"/>
      <c r="M6" s="34"/>
      <c r="N6" s="36">
        <f t="shared" si="0"/>
        <v>0</v>
      </c>
      <c r="O6" s="222"/>
      <c r="P6" s="34"/>
      <c r="Q6" s="36">
        <f t="shared" si="2"/>
        <v>0</v>
      </c>
      <c r="R6" s="32"/>
      <c r="S6" s="36">
        <f t="shared" si="3"/>
        <v>0</v>
      </c>
    </row>
    <row r="7" spans="1:22" s="3" customFormat="1" x14ac:dyDescent="0.25">
      <c r="A7" s="33"/>
      <c r="B7" s="30"/>
      <c r="C7" s="30"/>
      <c r="D7" s="30"/>
      <c r="E7" s="30"/>
      <c r="F7" s="30"/>
      <c r="G7" s="31"/>
      <c r="H7" s="31"/>
      <c r="I7" s="30"/>
      <c r="J7" s="32"/>
      <c r="K7" s="216" t="str">
        <f t="shared" si="1"/>
        <v/>
      </c>
      <c r="L7" s="33"/>
      <c r="M7" s="34"/>
      <c r="N7" s="36">
        <f t="shared" si="0"/>
        <v>0</v>
      </c>
      <c r="O7" s="222"/>
      <c r="P7" s="34"/>
      <c r="Q7" s="36">
        <f t="shared" si="2"/>
        <v>0</v>
      </c>
      <c r="R7" s="32"/>
      <c r="S7" s="36">
        <f t="shared" si="3"/>
        <v>0</v>
      </c>
    </row>
    <row r="8" spans="1:22" s="3" customFormat="1" x14ac:dyDescent="0.25">
      <c r="A8" s="33"/>
      <c r="B8" s="30"/>
      <c r="C8" s="30"/>
      <c r="D8" s="30"/>
      <c r="E8" s="30"/>
      <c r="F8" s="30"/>
      <c r="G8" s="31"/>
      <c r="H8" s="31"/>
      <c r="I8" s="30"/>
      <c r="J8" s="32"/>
      <c r="K8" s="216" t="str">
        <f t="shared" si="1"/>
        <v/>
      </c>
      <c r="L8" s="33"/>
      <c r="M8" s="34"/>
      <c r="N8" s="36">
        <f t="shared" si="0"/>
        <v>0</v>
      </c>
      <c r="O8" s="222"/>
      <c r="P8" s="34"/>
      <c r="Q8" s="36">
        <f t="shared" si="2"/>
        <v>0</v>
      </c>
      <c r="R8" s="32"/>
      <c r="S8" s="36">
        <f t="shared" si="3"/>
        <v>0</v>
      </c>
    </row>
    <row r="9" spans="1:22" s="3" customFormat="1" x14ac:dyDescent="0.25">
      <c r="A9" s="33"/>
      <c r="B9" s="30"/>
      <c r="C9" s="30"/>
      <c r="D9" s="30"/>
      <c r="E9" s="30"/>
      <c r="F9" s="30"/>
      <c r="G9" s="31"/>
      <c r="H9" s="31"/>
      <c r="I9" s="30"/>
      <c r="J9" s="32"/>
      <c r="K9" s="216" t="str">
        <f t="shared" si="1"/>
        <v/>
      </c>
      <c r="L9" s="33"/>
      <c r="M9" s="34"/>
      <c r="N9" s="36">
        <f t="shared" si="0"/>
        <v>0</v>
      </c>
      <c r="O9" s="222"/>
      <c r="P9" s="34"/>
      <c r="Q9" s="36">
        <f t="shared" si="2"/>
        <v>0</v>
      </c>
      <c r="R9" s="32"/>
      <c r="S9" s="36">
        <f t="shared" si="3"/>
        <v>0</v>
      </c>
    </row>
    <row r="10" spans="1:22" s="3" customFormat="1" x14ac:dyDescent="0.25">
      <c r="A10" s="33"/>
      <c r="B10" s="30"/>
      <c r="C10" s="30"/>
      <c r="D10" s="30"/>
      <c r="E10" s="30"/>
      <c r="F10" s="30"/>
      <c r="G10" s="31"/>
      <c r="H10" s="31"/>
      <c r="I10" s="30"/>
      <c r="J10" s="32"/>
      <c r="K10" s="216" t="str">
        <f t="shared" si="1"/>
        <v/>
      </c>
      <c r="L10" s="33"/>
      <c r="M10" s="34"/>
      <c r="N10" s="36">
        <f t="shared" si="0"/>
        <v>0</v>
      </c>
      <c r="O10" s="222"/>
      <c r="P10" s="34"/>
      <c r="Q10" s="36">
        <f t="shared" si="2"/>
        <v>0</v>
      </c>
      <c r="R10" s="32"/>
      <c r="S10" s="36">
        <f t="shared" si="3"/>
        <v>0</v>
      </c>
    </row>
    <row r="11" spans="1:22" s="3" customFormat="1" x14ac:dyDescent="0.25">
      <c r="A11" s="33"/>
      <c r="B11" s="30"/>
      <c r="C11" s="30"/>
      <c r="D11" s="30"/>
      <c r="E11" s="30"/>
      <c r="F11" s="30"/>
      <c r="G11" s="31"/>
      <c r="H11" s="31"/>
      <c r="I11" s="30"/>
      <c r="J11" s="32"/>
      <c r="K11" s="216" t="str">
        <f t="shared" si="1"/>
        <v/>
      </c>
      <c r="L11" s="33"/>
      <c r="M11" s="34"/>
      <c r="N11" s="36">
        <f t="shared" si="0"/>
        <v>0</v>
      </c>
      <c r="O11" s="222"/>
      <c r="P11" s="34"/>
      <c r="Q11" s="36">
        <f t="shared" si="2"/>
        <v>0</v>
      </c>
      <c r="R11" s="32"/>
      <c r="S11" s="36">
        <f t="shared" si="3"/>
        <v>0</v>
      </c>
    </row>
    <row r="12" spans="1:22" s="3" customFormat="1" x14ac:dyDescent="0.25">
      <c r="A12" s="33"/>
      <c r="B12" s="30"/>
      <c r="C12" s="30"/>
      <c r="D12" s="30"/>
      <c r="E12" s="30"/>
      <c r="F12" s="30"/>
      <c r="G12" s="31"/>
      <c r="H12" s="31"/>
      <c r="I12" s="30"/>
      <c r="J12" s="32"/>
      <c r="K12" s="216" t="str">
        <f t="shared" si="1"/>
        <v/>
      </c>
      <c r="L12" s="33"/>
      <c r="M12" s="34"/>
      <c r="N12" s="36">
        <f t="shared" si="0"/>
        <v>0</v>
      </c>
      <c r="O12" s="222"/>
      <c r="P12" s="34"/>
      <c r="Q12" s="36">
        <f t="shared" si="2"/>
        <v>0</v>
      </c>
      <c r="R12" s="32"/>
      <c r="S12" s="36">
        <f t="shared" si="3"/>
        <v>0</v>
      </c>
    </row>
    <row r="13" spans="1:22" s="3" customFormat="1" x14ac:dyDescent="0.25">
      <c r="A13" s="33"/>
      <c r="B13" s="30"/>
      <c r="C13" s="30"/>
      <c r="D13" s="30"/>
      <c r="E13" s="30"/>
      <c r="F13" s="30"/>
      <c r="G13" s="31"/>
      <c r="H13" s="31"/>
      <c r="I13" s="30"/>
      <c r="J13" s="32"/>
      <c r="K13" s="216" t="str">
        <f t="shared" si="1"/>
        <v/>
      </c>
      <c r="L13" s="33"/>
      <c r="M13" s="34"/>
      <c r="N13" s="36">
        <f t="shared" si="0"/>
        <v>0</v>
      </c>
      <c r="O13" s="222"/>
      <c r="P13" s="34"/>
      <c r="Q13" s="36">
        <f t="shared" si="2"/>
        <v>0</v>
      </c>
      <c r="R13" s="32"/>
      <c r="S13" s="36">
        <f t="shared" si="3"/>
        <v>0</v>
      </c>
    </row>
    <row r="14" spans="1:22" s="3" customFormat="1" x14ac:dyDescent="0.25">
      <c r="A14" s="33"/>
      <c r="B14" s="30"/>
      <c r="C14" s="30"/>
      <c r="D14" s="30"/>
      <c r="E14" s="30"/>
      <c r="F14" s="30"/>
      <c r="G14" s="31"/>
      <c r="H14" s="31"/>
      <c r="I14" s="30"/>
      <c r="J14" s="32"/>
      <c r="K14" s="216" t="str">
        <f t="shared" si="1"/>
        <v/>
      </c>
      <c r="L14" s="33"/>
      <c r="M14" s="34"/>
      <c r="N14" s="36">
        <f t="shared" si="0"/>
        <v>0</v>
      </c>
      <c r="O14" s="222"/>
      <c r="P14" s="34"/>
      <c r="Q14" s="36">
        <f t="shared" si="2"/>
        <v>0</v>
      </c>
      <c r="R14" s="32"/>
      <c r="S14" s="36">
        <f t="shared" si="3"/>
        <v>0</v>
      </c>
    </row>
    <row r="15" spans="1:22" s="3" customFormat="1" x14ac:dyDescent="0.25">
      <c r="A15" s="33"/>
      <c r="B15" s="30"/>
      <c r="C15" s="30"/>
      <c r="D15" s="30"/>
      <c r="E15" s="30"/>
      <c r="F15" s="30"/>
      <c r="G15" s="31"/>
      <c r="H15" s="31"/>
      <c r="I15" s="30"/>
      <c r="J15" s="32"/>
      <c r="K15" s="216" t="str">
        <f t="shared" si="1"/>
        <v/>
      </c>
      <c r="L15" s="33"/>
      <c r="M15" s="34"/>
      <c r="N15" s="36">
        <f t="shared" si="0"/>
        <v>0</v>
      </c>
      <c r="O15" s="222"/>
      <c r="P15" s="34"/>
      <c r="Q15" s="36">
        <f t="shared" si="2"/>
        <v>0</v>
      </c>
      <c r="R15" s="32"/>
      <c r="S15" s="36">
        <f t="shared" si="3"/>
        <v>0</v>
      </c>
    </row>
    <row r="16" spans="1:22" s="3" customFormat="1" x14ac:dyDescent="0.25">
      <c r="A16" s="33"/>
      <c r="B16" s="30"/>
      <c r="C16" s="30"/>
      <c r="D16" s="30"/>
      <c r="E16" s="30"/>
      <c r="F16" s="30"/>
      <c r="G16" s="31"/>
      <c r="H16" s="31"/>
      <c r="I16" s="30"/>
      <c r="J16" s="32"/>
      <c r="K16" s="216" t="str">
        <f t="shared" si="1"/>
        <v/>
      </c>
      <c r="L16" s="33"/>
      <c r="M16" s="34"/>
      <c r="N16" s="36">
        <f t="shared" si="0"/>
        <v>0</v>
      </c>
      <c r="O16" s="222"/>
      <c r="P16" s="34"/>
      <c r="Q16" s="36">
        <f t="shared" si="2"/>
        <v>0</v>
      </c>
      <c r="R16" s="32"/>
      <c r="S16" s="36">
        <f t="shared" si="3"/>
        <v>0</v>
      </c>
    </row>
    <row r="17" spans="1:19" s="3" customFormat="1" x14ac:dyDescent="0.25">
      <c r="A17" s="33"/>
      <c r="B17" s="30"/>
      <c r="C17" s="30"/>
      <c r="D17" s="30"/>
      <c r="E17" s="30"/>
      <c r="F17" s="30"/>
      <c r="G17" s="31"/>
      <c r="H17" s="31"/>
      <c r="I17" s="30"/>
      <c r="J17" s="32"/>
      <c r="K17" s="216" t="str">
        <f t="shared" si="1"/>
        <v/>
      </c>
      <c r="L17" s="33"/>
      <c r="M17" s="34"/>
      <c r="N17" s="36">
        <f t="shared" si="0"/>
        <v>0</v>
      </c>
      <c r="O17" s="222"/>
      <c r="P17" s="34"/>
      <c r="Q17" s="36">
        <f t="shared" si="2"/>
        <v>0</v>
      </c>
      <c r="R17" s="32"/>
      <c r="S17" s="36">
        <f t="shared" si="3"/>
        <v>0</v>
      </c>
    </row>
    <row r="18" spans="1:19" s="3" customFormat="1" x14ac:dyDescent="0.25">
      <c r="A18" s="33"/>
      <c r="B18" s="30"/>
      <c r="C18" s="30"/>
      <c r="D18" s="30"/>
      <c r="E18" s="30"/>
      <c r="F18" s="30"/>
      <c r="G18" s="31"/>
      <c r="H18" s="31"/>
      <c r="I18" s="30"/>
      <c r="J18" s="32"/>
      <c r="K18" s="216" t="str">
        <f t="shared" si="1"/>
        <v/>
      </c>
      <c r="L18" s="33"/>
      <c r="M18" s="34"/>
      <c r="N18" s="36">
        <f t="shared" si="0"/>
        <v>0</v>
      </c>
      <c r="O18" s="222"/>
      <c r="P18" s="34"/>
      <c r="Q18" s="36">
        <f t="shared" si="2"/>
        <v>0</v>
      </c>
      <c r="R18" s="32"/>
      <c r="S18" s="36">
        <f t="shared" si="3"/>
        <v>0</v>
      </c>
    </row>
    <row r="19" spans="1:19" s="3" customFormat="1" x14ac:dyDescent="0.25">
      <c r="A19" s="33"/>
      <c r="B19" s="30"/>
      <c r="C19" s="30"/>
      <c r="D19" s="30"/>
      <c r="E19" s="30"/>
      <c r="F19" s="30"/>
      <c r="G19" s="31"/>
      <c r="H19" s="31"/>
      <c r="I19" s="30"/>
      <c r="J19" s="32"/>
      <c r="K19" s="216" t="str">
        <f t="shared" si="1"/>
        <v/>
      </c>
      <c r="L19" s="33"/>
      <c r="M19" s="34"/>
      <c r="N19" s="36">
        <f t="shared" si="0"/>
        <v>0</v>
      </c>
      <c r="O19" s="222"/>
      <c r="P19" s="34"/>
      <c r="Q19" s="36">
        <f t="shared" si="2"/>
        <v>0</v>
      </c>
      <c r="R19" s="32"/>
      <c r="S19" s="36">
        <f t="shared" si="3"/>
        <v>0</v>
      </c>
    </row>
    <row r="20" spans="1:19" s="3" customFormat="1" x14ac:dyDescent="0.25">
      <c r="A20" s="33"/>
      <c r="B20" s="30"/>
      <c r="C20" s="30"/>
      <c r="D20" s="30"/>
      <c r="E20" s="30"/>
      <c r="F20" s="30"/>
      <c r="G20" s="31"/>
      <c r="H20" s="31"/>
      <c r="I20" s="30"/>
      <c r="J20" s="32"/>
      <c r="K20" s="216" t="str">
        <f t="shared" si="1"/>
        <v/>
      </c>
      <c r="L20" s="33"/>
      <c r="M20" s="34"/>
      <c r="N20" s="36">
        <f t="shared" si="0"/>
        <v>0</v>
      </c>
      <c r="O20" s="222"/>
      <c r="P20" s="34"/>
      <c r="Q20" s="36">
        <f t="shared" si="2"/>
        <v>0</v>
      </c>
      <c r="R20" s="32"/>
      <c r="S20" s="36">
        <f t="shared" si="3"/>
        <v>0</v>
      </c>
    </row>
    <row r="21" spans="1:19" s="3" customFormat="1" x14ac:dyDescent="0.25">
      <c r="A21" s="33"/>
      <c r="B21" s="30"/>
      <c r="C21" s="30"/>
      <c r="D21" s="30"/>
      <c r="E21" s="30"/>
      <c r="F21" s="30"/>
      <c r="G21" s="31"/>
      <c r="H21" s="31"/>
      <c r="I21" s="30"/>
      <c r="J21" s="32"/>
      <c r="K21" s="216" t="str">
        <f t="shared" si="1"/>
        <v/>
      </c>
      <c r="L21" s="33"/>
      <c r="M21" s="34"/>
      <c r="N21" s="36">
        <f t="shared" si="0"/>
        <v>0</v>
      </c>
      <c r="O21" s="222"/>
      <c r="P21" s="34"/>
      <c r="Q21" s="36">
        <f t="shared" si="2"/>
        <v>0</v>
      </c>
      <c r="R21" s="32"/>
      <c r="S21" s="36">
        <f t="shared" si="3"/>
        <v>0</v>
      </c>
    </row>
    <row r="22" spans="1:19" s="3" customFormat="1" x14ac:dyDescent="0.25">
      <c r="A22" s="33"/>
      <c r="B22" s="30"/>
      <c r="C22" s="30"/>
      <c r="D22" s="30"/>
      <c r="E22" s="30"/>
      <c r="F22" s="30"/>
      <c r="G22" s="31"/>
      <c r="H22" s="31"/>
      <c r="I22" s="30"/>
      <c r="J22" s="32"/>
      <c r="K22" s="216" t="str">
        <f t="shared" si="1"/>
        <v/>
      </c>
      <c r="L22" s="33"/>
      <c r="M22" s="34"/>
      <c r="N22" s="36">
        <f t="shared" si="0"/>
        <v>0</v>
      </c>
      <c r="O22" s="222"/>
      <c r="P22" s="34"/>
      <c r="Q22" s="36">
        <f t="shared" si="2"/>
        <v>0</v>
      </c>
      <c r="R22" s="32"/>
      <c r="S22" s="36">
        <f t="shared" si="3"/>
        <v>0</v>
      </c>
    </row>
    <row r="23" spans="1:19" s="3" customFormat="1" x14ac:dyDescent="0.25">
      <c r="A23" s="33"/>
      <c r="B23" s="30"/>
      <c r="C23" s="30"/>
      <c r="D23" s="30"/>
      <c r="E23" s="30"/>
      <c r="F23" s="30"/>
      <c r="G23" s="31"/>
      <c r="H23" s="31"/>
      <c r="I23" s="30"/>
      <c r="J23" s="32"/>
      <c r="K23" s="216" t="str">
        <f t="shared" si="1"/>
        <v/>
      </c>
      <c r="L23" s="33"/>
      <c r="M23" s="34"/>
      <c r="N23" s="36">
        <f t="shared" si="0"/>
        <v>0</v>
      </c>
      <c r="O23" s="222"/>
      <c r="P23" s="34"/>
      <c r="Q23" s="36">
        <f t="shared" si="2"/>
        <v>0</v>
      </c>
      <c r="R23" s="32"/>
      <c r="S23" s="36">
        <f t="shared" si="3"/>
        <v>0</v>
      </c>
    </row>
    <row r="24" spans="1:19" s="3" customFormat="1" x14ac:dyDescent="0.25">
      <c r="A24" s="33"/>
      <c r="B24" s="30"/>
      <c r="C24" s="30"/>
      <c r="D24" s="30"/>
      <c r="E24" s="30"/>
      <c r="F24" s="30"/>
      <c r="G24" s="31"/>
      <c r="H24" s="31"/>
      <c r="I24" s="30"/>
      <c r="J24" s="32"/>
      <c r="K24" s="216" t="str">
        <f t="shared" si="1"/>
        <v/>
      </c>
      <c r="L24" s="33"/>
      <c r="M24" s="34"/>
      <c r="N24" s="36">
        <f t="shared" si="0"/>
        <v>0</v>
      </c>
      <c r="O24" s="222"/>
      <c r="P24" s="34"/>
      <c r="Q24" s="36">
        <f t="shared" si="2"/>
        <v>0</v>
      </c>
      <c r="R24" s="32"/>
      <c r="S24" s="36">
        <f t="shared" si="3"/>
        <v>0</v>
      </c>
    </row>
    <row r="25" spans="1:19" s="3" customFormat="1" x14ac:dyDescent="0.25">
      <c r="A25" s="33"/>
      <c r="B25" s="30"/>
      <c r="C25" s="30"/>
      <c r="D25" s="30"/>
      <c r="E25" s="30"/>
      <c r="F25" s="30"/>
      <c r="G25" s="31"/>
      <c r="H25" s="31"/>
      <c r="I25" s="30"/>
      <c r="J25" s="32"/>
      <c r="K25" s="216" t="str">
        <f t="shared" si="1"/>
        <v/>
      </c>
      <c r="L25" s="33"/>
      <c r="M25" s="34"/>
      <c r="N25" s="36">
        <f t="shared" si="0"/>
        <v>0</v>
      </c>
      <c r="O25" s="222"/>
      <c r="P25" s="34"/>
      <c r="Q25" s="36">
        <f t="shared" si="2"/>
        <v>0</v>
      </c>
      <c r="R25" s="32"/>
      <c r="S25" s="36">
        <f t="shared" si="3"/>
        <v>0</v>
      </c>
    </row>
    <row r="26" spans="1:19" s="3" customFormat="1" x14ac:dyDescent="0.25">
      <c r="A26" s="33"/>
      <c r="B26" s="30"/>
      <c r="C26" s="30"/>
      <c r="D26" s="30"/>
      <c r="E26" s="30"/>
      <c r="F26" s="30"/>
      <c r="G26" s="31"/>
      <c r="H26" s="31"/>
      <c r="I26" s="30"/>
      <c r="J26" s="32"/>
      <c r="K26" s="216" t="str">
        <f t="shared" si="1"/>
        <v/>
      </c>
      <c r="L26" s="33"/>
      <c r="M26" s="34"/>
      <c r="N26" s="36">
        <f t="shared" si="0"/>
        <v>0</v>
      </c>
      <c r="O26" s="222"/>
      <c r="P26" s="34"/>
      <c r="Q26" s="36">
        <f t="shared" si="2"/>
        <v>0</v>
      </c>
      <c r="R26" s="32"/>
      <c r="S26" s="36">
        <f t="shared" si="3"/>
        <v>0</v>
      </c>
    </row>
    <row r="27" spans="1:19" s="3" customFormat="1" x14ac:dyDescent="0.25">
      <c r="A27" s="33"/>
      <c r="B27" s="30"/>
      <c r="C27" s="30"/>
      <c r="D27" s="30"/>
      <c r="E27" s="30"/>
      <c r="F27" s="30"/>
      <c r="G27" s="31"/>
      <c r="H27" s="31"/>
      <c r="I27" s="30"/>
      <c r="J27" s="32"/>
      <c r="K27" s="216" t="str">
        <f t="shared" si="1"/>
        <v/>
      </c>
      <c r="L27" s="33"/>
      <c r="M27" s="34"/>
      <c r="N27" s="36">
        <f t="shared" si="0"/>
        <v>0</v>
      </c>
      <c r="O27" s="222"/>
      <c r="P27" s="34"/>
      <c r="Q27" s="36">
        <f t="shared" si="2"/>
        <v>0</v>
      </c>
      <c r="R27" s="32"/>
      <c r="S27" s="36">
        <f t="shared" si="3"/>
        <v>0</v>
      </c>
    </row>
    <row r="28" spans="1:19" s="3" customFormat="1" x14ac:dyDescent="0.25">
      <c r="A28" s="33"/>
      <c r="B28" s="30"/>
      <c r="C28" s="30"/>
      <c r="D28" s="30"/>
      <c r="E28" s="30"/>
      <c r="F28" s="30"/>
      <c r="G28" s="31"/>
      <c r="H28" s="31"/>
      <c r="I28" s="30"/>
      <c r="J28" s="32"/>
      <c r="K28" s="216" t="str">
        <f t="shared" si="1"/>
        <v/>
      </c>
      <c r="L28" s="33"/>
      <c r="M28" s="34"/>
      <c r="N28" s="36">
        <f t="shared" si="0"/>
        <v>0</v>
      </c>
      <c r="O28" s="222"/>
      <c r="P28" s="34"/>
      <c r="Q28" s="36">
        <f t="shared" si="2"/>
        <v>0</v>
      </c>
      <c r="R28" s="32"/>
      <c r="S28" s="36">
        <f t="shared" si="3"/>
        <v>0</v>
      </c>
    </row>
    <row r="29" spans="1:19" s="3" customFormat="1" x14ac:dyDescent="0.25">
      <c r="A29" s="33"/>
      <c r="B29" s="30"/>
      <c r="C29" s="30"/>
      <c r="D29" s="30"/>
      <c r="E29" s="30"/>
      <c r="F29" s="30"/>
      <c r="G29" s="31"/>
      <c r="H29" s="31"/>
      <c r="I29" s="30"/>
      <c r="J29" s="32"/>
      <c r="K29" s="216" t="str">
        <f t="shared" si="1"/>
        <v/>
      </c>
      <c r="L29" s="33"/>
      <c r="M29" s="34"/>
      <c r="N29" s="36">
        <f t="shared" si="0"/>
        <v>0</v>
      </c>
      <c r="O29" s="222"/>
      <c r="P29" s="34"/>
      <c r="Q29" s="36">
        <f t="shared" si="2"/>
        <v>0</v>
      </c>
      <c r="R29" s="32"/>
      <c r="S29" s="36">
        <f t="shared" si="3"/>
        <v>0</v>
      </c>
    </row>
    <row r="30" spans="1:19" s="3" customFormat="1" x14ac:dyDescent="0.25">
      <c r="A30" s="33"/>
      <c r="B30" s="30"/>
      <c r="C30" s="30"/>
      <c r="D30" s="30"/>
      <c r="E30" s="30"/>
      <c r="F30" s="30"/>
      <c r="G30" s="31"/>
      <c r="H30" s="31"/>
      <c r="I30" s="30"/>
      <c r="J30" s="32"/>
      <c r="K30" s="216" t="str">
        <f t="shared" si="1"/>
        <v/>
      </c>
      <c r="L30" s="33"/>
      <c r="M30" s="34"/>
      <c r="N30" s="36">
        <f t="shared" si="0"/>
        <v>0</v>
      </c>
      <c r="O30" s="222"/>
      <c r="P30" s="34"/>
      <c r="Q30" s="36">
        <f t="shared" si="2"/>
        <v>0</v>
      </c>
      <c r="R30" s="32"/>
      <c r="S30" s="36">
        <f t="shared" si="3"/>
        <v>0</v>
      </c>
    </row>
    <row r="31" spans="1:19" s="3" customFormat="1" x14ac:dyDescent="0.25">
      <c r="A31" s="33"/>
      <c r="B31" s="30"/>
      <c r="C31" s="30"/>
      <c r="D31" s="30"/>
      <c r="E31" s="30"/>
      <c r="F31" s="30"/>
      <c r="G31" s="31"/>
      <c r="H31" s="31"/>
      <c r="I31" s="30"/>
      <c r="J31" s="32"/>
      <c r="K31" s="216" t="str">
        <f t="shared" si="1"/>
        <v/>
      </c>
      <c r="L31" s="33"/>
      <c r="M31" s="34"/>
      <c r="N31" s="36">
        <f t="shared" si="0"/>
        <v>0</v>
      </c>
      <c r="O31" s="222"/>
      <c r="P31" s="34"/>
      <c r="Q31" s="36">
        <f t="shared" si="2"/>
        <v>0</v>
      </c>
      <c r="R31" s="32"/>
      <c r="S31" s="36">
        <f t="shared" si="3"/>
        <v>0</v>
      </c>
    </row>
    <row r="32" spans="1:19" s="3" customFormat="1" x14ac:dyDescent="0.25">
      <c r="A32" s="33"/>
      <c r="B32" s="30"/>
      <c r="C32" s="30"/>
      <c r="D32" s="30"/>
      <c r="E32" s="30"/>
      <c r="F32" s="30"/>
      <c r="G32" s="31"/>
      <c r="H32" s="31"/>
      <c r="I32" s="30"/>
      <c r="J32" s="32"/>
      <c r="K32" s="216" t="str">
        <f t="shared" si="1"/>
        <v/>
      </c>
      <c r="L32" s="33"/>
      <c r="M32" s="34"/>
      <c r="N32" s="36">
        <f t="shared" si="0"/>
        <v>0</v>
      </c>
      <c r="O32" s="222"/>
      <c r="P32" s="34"/>
      <c r="Q32" s="36">
        <f t="shared" si="2"/>
        <v>0</v>
      </c>
      <c r="R32" s="32"/>
      <c r="S32" s="36">
        <f t="shared" si="3"/>
        <v>0</v>
      </c>
    </row>
    <row r="33" spans="1:19" s="3" customFormat="1" x14ac:dyDescent="0.25">
      <c r="A33" s="33"/>
      <c r="B33" s="30"/>
      <c r="C33" s="30"/>
      <c r="D33" s="30"/>
      <c r="E33" s="30"/>
      <c r="F33" s="30"/>
      <c r="G33" s="31"/>
      <c r="H33" s="31"/>
      <c r="I33" s="30"/>
      <c r="J33" s="32"/>
      <c r="K33" s="216" t="str">
        <f t="shared" si="1"/>
        <v/>
      </c>
      <c r="L33" s="33"/>
      <c r="M33" s="34"/>
      <c r="N33" s="36">
        <f t="shared" si="0"/>
        <v>0</v>
      </c>
      <c r="O33" s="222"/>
      <c r="P33" s="34"/>
      <c r="Q33" s="36">
        <f t="shared" si="2"/>
        <v>0</v>
      </c>
      <c r="R33" s="32"/>
      <c r="S33" s="36">
        <f t="shared" si="3"/>
        <v>0</v>
      </c>
    </row>
    <row r="34" spans="1:19" s="3" customFormat="1" x14ac:dyDescent="0.25">
      <c r="A34" s="33"/>
      <c r="B34" s="30"/>
      <c r="C34" s="30"/>
      <c r="D34" s="30"/>
      <c r="E34" s="30"/>
      <c r="F34" s="30"/>
      <c r="G34" s="31"/>
      <c r="H34" s="31"/>
      <c r="I34" s="30"/>
      <c r="J34" s="32"/>
      <c r="K34" s="216" t="str">
        <f t="shared" si="1"/>
        <v/>
      </c>
      <c r="L34" s="33"/>
      <c r="M34" s="34"/>
      <c r="N34" s="36">
        <f t="shared" si="0"/>
        <v>0</v>
      </c>
      <c r="O34" s="222"/>
      <c r="P34" s="34"/>
      <c r="Q34" s="36">
        <f t="shared" si="2"/>
        <v>0</v>
      </c>
      <c r="R34" s="32"/>
      <c r="S34" s="36">
        <f t="shared" si="3"/>
        <v>0</v>
      </c>
    </row>
    <row r="35" spans="1:19" s="3" customFormat="1" x14ac:dyDescent="0.25">
      <c r="A35" s="33"/>
      <c r="B35" s="30"/>
      <c r="C35" s="30"/>
      <c r="D35" s="30"/>
      <c r="E35" s="30"/>
      <c r="F35" s="30"/>
      <c r="G35" s="31"/>
      <c r="H35" s="31"/>
      <c r="I35" s="30"/>
      <c r="J35" s="32"/>
      <c r="K35" s="216" t="str">
        <f t="shared" si="1"/>
        <v/>
      </c>
      <c r="L35" s="33"/>
      <c r="M35" s="34"/>
      <c r="N35" s="36">
        <f t="shared" si="0"/>
        <v>0</v>
      </c>
      <c r="O35" s="222"/>
      <c r="P35" s="34"/>
      <c r="Q35" s="36">
        <f t="shared" si="2"/>
        <v>0</v>
      </c>
      <c r="R35" s="32"/>
      <c r="S35" s="36">
        <f t="shared" si="3"/>
        <v>0</v>
      </c>
    </row>
    <row r="36" spans="1:19" s="3" customFormat="1" x14ac:dyDescent="0.25">
      <c r="A36" s="33"/>
      <c r="B36" s="30"/>
      <c r="C36" s="30"/>
      <c r="D36" s="30"/>
      <c r="E36" s="30"/>
      <c r="F36" s="30"/>
      <c r="G36" s="31"/>
      <c r="H36" s="31"/>
      <c r="I36" s="30"/>
      <c r="J36" s="32"/>
      <c r="K36" s="216" t="str">
        <f t="shared" si="1"/>
        <v/>
      </c>
      <c r="L36" s="33"/>
      <c r="M36" s="34"/>
      <c r="N36" s="36">
        <f t="shared" si="0"/>
        <v>0</v>
      </c>
      <c r="O36" s="222"/>
      <c r="P36" s="34"/>
      <c r="Q36" s="36">
        <f t="shared" si="2"/>
        <v>0</v>
      </c>
      <c r="R36" s="32"/>
      <c r="S36" s="36">
        <f t="shared" si="3"/>
        <v>0</v>
      </c>
    </row>
    <row r="37" spans="1:19" s="3" customFormat="1" x14ac:dyDescent="0.25">
      <c r="A37" s="33"/>
      <c r="B37" s="30"/>
      <c r="C37" s="30"/>
      <c r="D37" s="30"/>
      <c r="E37" s="30"/>
      <c r="F37" s="30"/>
      <c r="G37" s="31"/>
      <c r="H37" s="31"/>
      <c r="I37" s="30"/>
      <c r="J37" s="32"/>
      <c r="K37" s="216" t="str">
        <f t="shared" si="1"/>
        <v/>
      </c>
      <c r="L37" s="33"/>
      <c r="M37" s="34"/>
      <c r="N37" s="36">
        <f t="shared" si="0"/>
        <v>0</v>
      </c>
      <c r="O37" s="222"/>
      <c r="P37" s="34"/>
      <c r="Q37" s="36">
        <f t="shared" si="2"/>
        <v>0</v>
      </c>
      <c r="R37" s="32"/>
      <c r="S37" s="36">
        <f t="shared" si="3"/>
        <v>0</v>
      </c>
    </row>
    <row r="38" spans="1:19" s="3" customFormat="1" x14ac:dyDescent="0.25">
      <c r="A38" s="33"/>
      <c r="B38" s="30"/>
      <c r="C38" s="30"/>
      <c r="D38" s="30"/>
      <c r="E38" s="30"/>
      <c r="F38" s="30"/>
      <c r="G38" s="31"/>
      <c r="H38" s="31"/>
      <c r="I38" s="30"/>
      <c r="J38" s="32"/>
      <c r="K38" s="216" t="str">
        <f t="shared" si="1"/>
        <v/>
      </c>
      <c r="L38" s="33"/>
      <c r="M38" s="34"/>
      <c r="N38" s="36">
        <f t="shared" si="0"/>
        <v>0</v>
      </c>
      <c r="O38" s="222"/>
      <c r="P38" s="34"/>
      <c r="Q38" s="36">
        <f t="shared" si="2"/>
        <v>0</v>
      </c>
      <c r="R38" s="32"/>
      <c r="S38" s="36">
        <f t="shared" si="3"/>
        <v>0</v>
      </c>
    </row>
    <row r="39" spans="1:19" s="3" customFormat="1" x14ac:dyDescent="0.25">
      <c r="A39" s="33"/>
      <c r="B39" s="30"/>
      <c r="C39" s="30"/>
      <c r="D39" s="30"/>
      <c r="E39" s="30"/>
      <c r="F39" s="30"/>
      <c r="G39" s="31"/>
      <c r="H39" s="31"/>
      <c r="I39" s="30"/>
      <c r="J39" s="32"/>
      <c r="K39" s="216" t="str">
        <f t="shared" si="1"/>
        <v/>
      </c>
      <c r="L39" s="33"/>
      <c r="M39" s="34"/>
      <c r="N39" s="36">
        <f t="shared" si="0"/>
        <v>0</v>
      </c>
      <c r="O39" s="222"/>
      <c r="P39" s="34"/>
      <c r="Q39" s="36">
        <f t="shared" si="2"/>
        <v>0</v>
      </c>
      <c r="R39" s="32"/>
      <c r="S39" s="36">
        <f t="shared" si="3"/>
        <v>0</v>
      </c>
    </row>
    <row r="40" spans="1:19" s="3" customFormat="1" x14ac:dyDescent="0.25">
      <c r="A40" s="33"/>
      <c r="B40" s="30"/>
      <c r="C40" s="30"/>
      <c r="D40" s="30"/>
      <c r="E40" s="30"/>
      <c r="F40" s="30"/>
      <c r="G40" s="31"/>
      <c r="H40" s="31"/>
      <c r="I40" s="30"/>
      <c r="J40" s="32"/>
      <c r="K40" s="216" t="str">
        <f t="shared" si="1"/>
        <v/>
      </c>
      <c r="L40" s="33"/>
      <c r="M40" s="34"/>
      <c r="N40" s="36">
        <f t="shared" si="0"/>
        <v>0</v>
      </c>
      <c r="O40" s="222"/>
      <c r="P40" s="34"/>
      <c r="Q40" s="36">
        <f t="shared" si="2"/>
        <v>0</v>
      </c>
      <c r="R40" s="32"/>
      <c r="S40" s="36">
        <f t="shared" si="3"/>
        <v>0</v>
      </c>
    </row>
    <row r="41" spans="1:19" s="3" customFormat="1" x14ac:dyDescent="0.25">
      <c r="A41" s="33"/>
      <c r="B41" s="30"/>
      <c r="C41" s="30"/>
      <c r="D41" s="30"/>
      <c r="E41" s="30"/>
      <c r="F41" s="30"/>
      <c r="G41" s="31"/>
      <c r="H41" s="31"/>
      <c r="I41" s="30"/>
      <c r="J41" s="32"/>
      <c r="K41" s="216" t="str">
        <f t="shared" si="1"/>
        <v/>
      </c>
      <c r="L41" s="33"/>
      <c r="M41" s="34"/>
      <c r="N41" s="36">
        <f t="shared" si="0"/>
        <v>0</v>
      </c>
      <c r="O41" s="222"/>
      <c r="P41" s="34"/>
      <c r="Q41" s="36">
        <f t="shared" si="2"/>
        <v>0</v>
      </c>
      <c r="R41" s="32"/>
      <c r="S41" s="36">
        <f t="shared" si="3"/>
        <v>0</v>
      </c>
    </row>
    <row r="42" spans="1:19" s="3" customFormat="1" x14ac:dyDescent="0.25">
      <c r="A42" s="33"/>
      <c r="B42" s="30"/>
      <c r="C42" s="30"/>
      <c r="D42" s="30"/>
      <c r="E42" s="30"/>
      <c r="F42" s="30"/>
      <c r="G42" s="31"/>
      <c r="H42" s="31"/>
      <c r="I42" s="30"/>
      <c r="J42" s="32"/>
      <c r="K42" s="216" t="str">
        <f t="shared" si="1"/>
        <v/>
      </c>
      <c r="L42" s="33"/>
      <c r="M42" s="34"/>
      <c r="N42" s="36">
        <f t="shared" si="0"/>
        <v>0</v>
      </c>
      <c r="O42" s="222"/>
      <c r="P42" s="34"/>
      <c r="Q42" s="36">
        <f t="shared" si="2"/>
        <v>0</v>
      </c>
      <c r="R42" s="32"/>
      <c r="S42" s="36">
        <f t="shared" si="3"/>
        <v>0</v>
      </c>
    </row>
    <row r="43" spans="1:19" s="3" customFormat="1" x14ac:dyDescent="0.25">
      <c r="A43" s="33"/>
      <c r="B43" s="30"/>
      <c r="C43" s="30"/>
      <c r="D43" s="30"/>
      <c r="E43" s="30"/>
      <c r="F43" s="30"/>
      <c r="G43" s="31"/>
      <c r="H43" s="31"/>
      <c r="I43" s="30"/>
      <c r="J43" s="32"/>
      <c r="K43" s="216" t="str">
        <f t="shared" si="1"/>
        <v/>
      </c>
      <c r="L43" s="33"/>
      <c r="M43" s="34"/>
      <c r="N43" s="36">
        <f t="shared" si="0"/>
        <v>0</v>
      </c>
      <c r="O43" s="222"/>
      <c r="P43" s="34"/>
      <c r="Q43" s="36">
        <f t="shared" si="2"/>
        <v>0</v>
      </c>
      <c r="R43" s="32"/>
      <c r="S43" s="36">
        <f t="shared" si="3"/>
        <v>0</v>
      </c>
    </row>
    <row r="44" spans="1:19" s="3" customFormat="1" x14ac:dyDescent="0.25">
      <c r="A44" s="33"/>
      <c r="B44" s="30"/>
      <c r="C44" s="30"/>
      <c r="D44" s="30"/>
      <c r="E44" s="30"/>
      <c r="F44" s="30"/>
      <c r="G44" s="31"/>
      <c r="H44" s="31"/>
      <c r="I44" s="30"/>
      <c r="J44" s="32"/>
      <c r="K44" s="216" t="str">
        <f t="shared" si="1"/>
        <v/>
      </c>
      <c r="L44" s="33"/>
      <c r="M44" s="34"/>
      <c r="N44" s="36">
        <f t="shared" si="0"/>
        <v>0</v>
      </c>
      <c r="O44" s="222"/>
      <c r="P44" s="34"/>
      <c r="Q44" s="36">
        <f t="shared" si="2"/>
        <v>0</v>
      </c>
      <c r="R44" s="32"/>
      <c r="S44" s="36">
        <f t="shared" si="3"/>
        <v>0</v>
      </c>
    </row>
    <row r="45" spans="1:19" s="3" customFormat="1" x14ac:dyDescent="0.25">
      <c r="A45" s="33"/>
      <c r="B45" s="30"/>
      <c r="C45" s="30"/>
      <c r="D45" s="30"/>
      <c r="E45" s="30"/>
      <c r="F45" s="30"/>
      <c r="G45" s="31"/>
      <c r="H45" s="31"/>
      <c r="I45" s="30"/>
      <c r="J45" s="32"/>
      <c r="K45" s="216" t="str">
        <f t="shared" si="1"/>
        <v/>
      </c>
      <c r="L45" s="33"/>
      <c r="M45" s="34"/>
      <c r="N45" s="36">
        <f t="shared" si="0"/>
        <v>0</v>
      </c>
      <c r="O45" s="222"/>
      <c r="P45" s="34"/>
      <c r="Q45" s="36">
        <f t="shared" si="2"/>
        <v>0</v>
      </c>
      <c r="R45" s="32"/>
      <c r="S45" s="36">
        <f t="shared" si="3"/>
        <v>0</v>
      </c>
    </row>
    <row r="46" spans="1:19" s="3" customFormat="1" x14ac:dyDescent="0.25">
      <c r="A46" s="33"/>
      <c r="B46" s="30"/>
      <c r="C46" s="30"/>
      <c r="D46" s="30"/>
      <c r="E46" s="30"/>
      <c r="F46" s="30"/>
      <c r="G46" s="31"/>
      <c r="H46" s="31"/>
      <c r="I46" s="30"/>
      <c r="J46" s="32"/>
      <c r="K46" s="216" t="str">
        <f t="shared" si="1"/>
        <v/>
      </c>
      <c r="L46" s="33"/>
      <c r="M46" s="34"/>
      <c r="N46" s="36">
        <f t="shared" si="0"/>
        <v>0</v>
      </c>
      <c r="O46" s="222"/>
      <c r="P46" s="34"/>
      <c r="Q46" s="36">
        <f t="shared" si="2"/>
        <v>0</v>
      </c>
      <c r="R46" s="32"/>
      <c r="S46" s="36">
        <f t="shared" si="3"/>
        <v>0</v>
      </c>
    </row>
    <row r="47" spans="1:19" s="3" customFormat="1" x14ac:dyDescent="0.25">
      <c r="A47" s="33"/>
      <c r="B47" s="30"/>
      <c r="C47" s="30"/>
      <c r="D47" s="30"/>
      <c r="E47" s="30"/>
      <c r="F47" s="30"/>
      <c r="G47" s="31"/>
      <c r="H47" s="31"/>
      <c r="I47" s="30"/>
      <c r="J47" s="32"/>
      <c r="K47" s="216" t="str">
        <f t="shared" si="1"/>
        <v/>
      </c>
      <c r="L47" s="33"/>
      <c r="M47" s="34"/>
      <c r="N47" s="36">
        <f t="shared" si="0"/>
        <v>0</v>
      </c>
      <c r="O47" s="222"/>
      <c r="P47" s="34"/>
      <c r="Q47" s="36">
        <f t="shared" si="2"/>
        <v>0</v>
      </c>
      <c r="R47" s="32"/>
      <c r="S47" s="36">
        <f t="shared" si="3"/>
        <v>0</v>
      </c>
    </row>
    <row r="48" spans="1:19" s="3" customFormat="1" x14ac:dyDescent="0.25">
      <c r="A48" s="33"/>
      <c r="B48" s="30"/>
      <c r="C48" s="30"/>
      <c r="D48" s="30"/>
      <c r="E48" s="30"/>
      <c r="F48" s="30"/>
      <c r="G48" s="31"/>
      <c r="H48" s="31"/>
      <c r="I48" s="30"/>
      <c r="J48" s="32"/>
      <c r="K48" s="216" t="str">
        <f t="shared" si="1"/>
        <v/>
      </c>
      <c r="L48" s="33"/>
      <c r="M48" s="34"/>
      <c r="N48" s="36">
        <f t="shared" si="0"/>
        <v>0</v>
      </c>
      <c r="O48" s="222"/>
      <c r="P48" s="34"/>
      <c r="Q48" s="36">
        <f t="shared" si="2"/>
        <v>0</v>
      </c>
      <c r="R48" s="32"/>
      <c r="S48" s="36">
        <f t="shared" si="3"/>
        <v>0</v>
      </c>
    </row>
    <row r="49" spans="1:19" s="3" customFormat="1" x14ac:dyDescent="0.25">
      <c r="A49" s="33"/>
      <c r="B49" s="30"/>
      <c r="C49" s="30"/>
      <c r="D49" s="30"/>
      <c r="E49" s="30"/>
      <c r="F49" s="30"/>
      <c r="G49" s="31"/>
      <c r="H49" s="31"/>
      <c r="I49" s="30"/>
      <c r="J49" s="32"/>
      <c r="K49" s="216" t="str">
        <f t="shared" si="1"/>
        <v/>
      </c>
      <c r="L49" s="33"/>
      <c r="M49" s="34"/>
      <c r="N49" s="36">
        <f t="shared" si="0"/>
        <v>0</v>
      </c>
      <c r="O49" s="222"/>
      <c r="P49" s="34"/>
      <c r="Q49" s="36">
        <f t="shared" si="2"/>
        <v>0</v>
      </c>
      <c r="R49" s="32"/>
      <c r="S49" s="36">
        <f t="shared" si="3"/>
        <v>0</v>
      </c>
    </row>
    <row r="50" spans="1:19" s="3" customFormat="1" x14ac:dyDescent="0.25">
      <c r="A50" s="33"/>
      <c r="B50" s="30"/>
      <c r="C50" s="30"/>
      <c r="D50" s="30"/>
      <c r="E50" s="30"/>
      <c r="F50" s="30"/>
      <c r="G50" s="31"/>
      <c r="H50" s="31"/>
      <c r="I50" s="30"/>
      <c r="J50" s="32"/>
      <c r="K50" s="216" t="str">
        <f t="shared" si="1"/>
        <v/>
      </c>
      <c r="L50" s="33"/>
      <c r="M50" s="34"/>
      <c r="N50" s="36">
        <f t="shared" si="0"/>
        <v>0</v>
      </c>
      <c r="O50" s="222"/>
      <c r="P50" s="34"/>
      <c r="Q50" s="36">
        <f t="shared" si="2"/>
        <v>0</v>
      </c>
      <c r="R50" s="32"/>
      <c r="S50" s="36">
        <f t="shared" si="3"/>
        <v>0</v>
      </c>
    </row>
    <row r="51" spans="1:19" s="3" customFormat="1" x14ac:dyDescent="0.25">
      <c r="A51" s="33"/>
      <c r="B51" s="30"/>
      <c r="C51" s="30"/>
      <c r="D51" s="30"/>
      <c r="E51" s="30"/>
      <c r="F51" s="30"/>
      <c r="G51" s="31"/>
      <c r="H51" s="31"/>
      <c r="I51" s="30"/>
      <c r="J51" s="32"/>
      <c r="K51" s="216" t="str">
        <f t="shared" si="1"/>
        <v/>
      </c>
      <c r="L51" s="33"/>
      <c r="M51" s="34"/>
      <c r="N51" s="36">
        <f t="shared" si="0"/>
        <v>0</v>
      </c>
      <c r="O51" s="222"/>
      <c r="P51" s="34"/>
      <c r="Q51" s="36">
        <f t="shared" si="2"/>
        <v>0</v>
      </c>
      <c r="R51" s="32"/>
      <c r="S51" s="36">
        <f t="shared" si="3"/>
        <v>0</v>
      </c>
    </row>
    <row r="52" spans="1:19" s="3" customFormat="1" x14ac:dyDescent="0.25">
      <c r="A52" s="33"/>
      <c r="B52" s="30"/>
      <c r="C52" s="30"/>
      <c r="D52" s="30"/>
      <c r="E52" s="30"/>
      <c r="F52" s="30"/>
      <c r="G52" s="31"/>
      <c r="H52" s="31"/>
      <c r="I52" s="30"/>
      <c r="J52" s="32"/>
      <c r="K52" s="216" t="str">
        <f t="shared" si="1"/>
        <v/>
      </c>
      <c r="L52" s="33"/>
      <c r="M52" s="34"/>
      <c r="N52" s="36">
        <f t="shared" si="0"/>
        <v>0</v>
      </c>
      <c r="O52" s="222"/>
      <c r="P52" s="34"/>
      <c r="Q52" s="36">
        <f t="shared" si="2"/>
        <v>0</v>
      </c>
      <c r="R52" s="32"/>
      <c r="S52" s="36">
        <f t="shared" si="3"/>
        <v>0</v>
      </c>
    </row>
    <row r="53" spans="1:19" s="3" customFormat="1" x14ac:dyDescent="0.25">
      <c r="A53" s="33"/>
      <c r="B53" s="30"/>
      <c r="C53" s="30"/>
      <c r="D53" s="30"/>
      <c r="E53" s="30"/>
      <c r="F53" s="30"/>
      <c r="G53" s="31"/>
      <c r="H53" s="31"/>
      <c r="I53" s="30"/>
      <c r="J53" s="32"/>
      <c r="K53" s="216" t="str">
        <f t="shared" si="1"/>
        <v/>
      </c>
      <c r="L53" s="33"/>
      <c r="M53" s="34"/>
      <c r="N53" s="36">
        <f t="shared" si="0"/>
        <v>0</v>
      </c>
      <c r="O53" s="222"/>
      <c r="P53" s="34"/>
      <c r="Q53" s="36">
        <f t="shared" si="2"/>
        <v>0</v>
      </c>
      <c r="R53" s="32"/>
      <c r="S53" s="36">
        <f t="shared" si="3"/>
        <v>0</v>
      </c>
    </row>
    <row r="54" spans="1:19" s="3" customFormat="1" x14ac:dyDescent="0.25">
      <c r="A54" s="33"/>
      <c r="B54" s="30"/>
      <c r="C54" s="30"/>
      <c r="D54" s="30"/>
      <c r="E54" s="30"/>
      <c r="F54" s="30"/>
      <c r="G54" s="31"/>
      <c r="H54" s="31"/>
      <c r="I54" s="30"/>
      <c r="J54" s="32"/>
      <c r="K54" s="216" t="str">
        <f t="shared" si="1"/>
        <v/>
      </c>
      <c r="L54" s="33"/>
      <c r="M54" s="34"/>
      <c r="N54" s="36">
        <f t="shared" si="0"/>
        <v>0</v>
      </c>
      <c r="O54" s="222"/>
      <c r="P54" s="34"/>
      <c r="Q54" s="36">
        <f t="shared" si="2"/>
        <v>0</v>
      </c>
      <c r="R54" s="32"/>
      <c r="S54" s="36">
        <f t="shared" si="3"/>
        <v>0</v>
      </c>
    </row>
    <row r="55" spans="1:19" s="3" customFormat="1" x14ac:dyDescent="0.25">
      <c r="A55" s="33"/>
      <c r="B55" s="30"/>
      <c r="C55" s="30"/>
      <c r="D55" s="30"/>
      <c r="E55" s="30"/>
      <c r="F55" s="30"/>
      <c r="G55" s="31"/>
      <c r="H55" s="31"/>
      <c r="I55" s="30"/>
      <c r="J55" s="32"/>
      <c r="K55" s="216" t="str">
        <f t="shared" si="1"/>
        <v/>
      </c>
      <c r="L55" s="33"/>
      <c r="M55" s="34"/>
      <c r="N55" s="36">
        <f t="shared" si="0"/>
        <v>0</v>
      </c>
      <c r="O55" s="222"/>
      <c r="P55" s="34"/>
      <c r="Q55" s="36">
        <f t="shared" si="2"/>
        <v>0</v>
      </c>
      <c r="R55" s="32"/>
      <c r="S55" s="36">
        <f t="shared" si="3"/>
        <v>0</v>
      </c>
    </row>
    <row r="56" spans="1:19" s="3" customFormat="1" x14ac:dyDescent="0.25">
      <c r="A56" s="33"/>
      <c r="B56" s="30"/>
      <c r="C56" s="30"/>
      <c r="D56" s="30"/>
      <c r="E56" s="30"/>
      <c r="F56" s="30"/>
      <c r="G56" s="31"/>
      <c r="H56" s="31"/>
      <c r="I56" s="30"/>
      <c r="J56" s="32"/>
      <c r="K56" s="216" t="str">
        <f t="shared" si="1"/>
        <v/>
      </c>
      <c r="L56" s="33"/>
      <c r="M56" s="34"/>
      <c r="N56" s="36">
        <f t="shared" si="0"/>
        <v>0</v>
      </c>
      <c r="O56" s="222"/>
      <c r="P56" s="34"/>
      <c r="Q56" s="36">
        <f t="shared" si="2"/>
        <v>0</v>
      </c>
      <c r="R56" s="32"/>
      <c r="S56" s="36">
        <f t="shared" si="3"/>
        <v>0</v>
      </c>
    </row>
    <row r="57" spans="1:19" s="3" customFormat="1" x14ac:dyDescent="0.25">
      <c r="A57" s="33"/>
      <c r="B57" s="30"/>
      <c r="C57" s="30"/>
      <c r="D57" s="30"/>
      <c r="E57" s="30"/>
      <c r="F57" s="30"/>
      <c r="G57" s="31"/>
      <c r="H57" s="31"/>
      <c r="I57" s="30"/>
      <c r="J57" s="32"/>
      <c r="K57" s="216" t="str">
        <f t="shared" si="1"/>
        <v/>
      </c>
      <c r="L57" s="33"/>
      <c r="M57" s="34"/>
      <c r="N57" s="36">
        <f t="shared" si="0"/>
        <v>0</v>
      </c>
      <c r="O57" s="222"/>
      <c r="P57" s="34"/>
      <c r="Q57" s="36">
        <f t="shared" si="2"/>
        <v>0</v>
      </c>
      <c r="R57" s="32"/>
      <c r="S57" s="36">
        <f t="shared" si="3"/>
        <v>0</v>
      </c>
    </row>
    <row r="58" spans="1:19" s="3" customFormat="1" x14ac:dyDescent="0.25">
      <c r="A58" s="33"/>
      <c r="B58" s="30"/>
      <c r="C58" s="30"/>
      <c r="D58" s="30"/>
      <c r="E58" s="30"/>
      <c r="F58" s="30"/>
      <c r="G58" s="31"/>
      <c r="H58" s="31"/>
      <c r="I58" s="30"/>
      <c r="J58" s="32"/>
      <c r="K58" s="216" t="str">
        <f t="shared" si="1"/>
        <v/>
      </c>
      <c r="L58" s="33"/>
      <c r="M58" s="34"/>
      <c r="N58" s="36">
        <f t="shared" si="0"/>
        <v>0</v>
      </c>
      <c r="O58" s="222"/>
      <c r="P58" s="34"/>
      <c r="Q58" s="36">
        <f t="shared" si="2"/>
        <v>0</v>
      </c>
      <c r="R58" s="32"/>
      <c r="S58" s="36">
        <f t="shared" si="3"/>
        <v>0</v>
      </c>
    </row>
    <row r="59" spans="1:19" s="3" customFormat="1" x14ac:dyDescent="0.25">
      <c r="A59" s="33"/>
      <c r="B59" s="30"/>
      <c r="C59" s="30"/>
      <c r="D59" s="30"/>
      <c r="E59" s="30"/>
      <c r="F59" s="30"/>
      <c r="G59" s="31"/>
      <c r="H59" s="31"/>
      <c r="I59" s="30"/>
      <c r="J59" s="32"/>
      <c r="K59" s="216" t="str">
        <f t="shared" si="1"/>
        <v/>
      </c>
      <c r="L59" s="33"/>
      <c r="M59" s="34"/>
      <c r="N59" s="36">
        <f t="shared" si="0"/>
        <v>0</v>
      </c>
      <c r="O59" s="222"/>
      <c r="P59" s="34"/>
      <c r="Q59" s="36">
        <f t="shared" si="2"/>
        <v>0</v>
      </c>
      <c r="R59" s="32"/>
      <c r="S59" s="36">
        <f t="shared" si="3"/>
        <v>0</v>
      </c>
    </row>
    <row r="60" spans="1:19" s="3" customFormat="1" x14ac:dyDescent="0.25">
      <c r="A60" s="33"/>
      <c r="B60" s="30"/>
      <c r="C60" s="30"/>
      <c r="D60" s="30"/>
      <c r="E60" s="30"/>
      <c r="F60" s="30"/>
      <c r="G60" s="31"/>
      <c r="H60" s="31"/>
      <c r="I60" s="30"/>
      <c r="J60" s="32"/>
      <c r="K60" s="216" t="str">
        <f t="shared" si="1"/>
        <v/>
      </c>
      <c r="L60" s="33"/>
      <c r="M60" s="34"/>
      <c r="N60" s="36">
        <f t="shared" si="0"/>
        <v>0</v>
      </c>
      <c r="O60" s="222"/>
      <c r="P60" s="34"/>
      <c r="Q60" s="36">
        <f t="shared" si="2"/>
        <v>0</v>
      </c>
      <c r="R60" s="32"/>
      <c r="S60" s="36">
        <f t="shared" si="3"/>
        <v>0</v>
      </c>
    </row>
    <row r="61" spans="1:19" s="3" customFormat="1" x14ac:dyDescent="0.25">
      <c r="A61" s="33"/>
      <c r="B61" s="30"/>
      <c r="C61" s="30"/>
      <c r="D61" s="30"/>
      <c r="E61" s="30"/>
      <c r="F61" s="30"/>
      <c r="G61" s="31"/>
      <c r="H61" s="31"/>
      <c r="I61" s="30"/>
      <c r="J61" s="32"/>
      <c r="K61" s="216" t="str">
        <f t="shared" si="1"/>
        <v/>
      </c>
      <c r="L61" s="33"/>
      <c r="M61" s="34"/>
      <c r="N61" s="36">
        <f t="shared" si="0"/>
        <v>0</v>
      </c>
      <c r="O61" s="222"/>
      <c r="P61" s="34"/>
      <c r="Q61" s="36">
        <f t="shared" si="2"/>
        <v>0</v>
      </c>
      <c r="R61" s="32"/>
      <c r="S61" s="36">
        <f t="shared" si="3"/>
        <v>0</v>
      </c>
    </row>
    <row r="62" spans="1:19" s="3" customFormat="1" x14ac:dyDescent="0.25">
      <c r="A62" s="33"/>
      <c r="B62" s="30"/>
      <c r="C62" s="30"/>
      <c r="D62" s="30"/>
      <c r="E62" s="30"/>
      <c r="F62" s="30"/>
      <c r="G62" s="31"/>
      <c r="H62" s="31"/>
      <c r="I62" s="30"/>
      <c r="J62" s="32"/>
      <c r="K62" s="216" t="str">
        <f t="shared" si="1"/>
        <v/>
      </c>
      <c r="L62" s="33"/>
      <c r="M62" s="34"/>
      <c r="N62" s="36">
        <f t="shared" si="0"/>
        <v>0</v>
      </c>
      <c r="O62" s="222"/>
      <c r="P62" s="34"/>
      <c r="Q62" s="36">
        <f t="shared" si="2"/>
        <v>0</v>
      </c>
      <c r="R62" s="32"/>
      <c r="S62" s="36">
        <f t="shared" si="3"/>
        <v>0</v>
      </c>
    </row>
    <row r="63" spans="1:19" s="3" customFormat="1" x14ac:dyDescent="0.25">
      <c r="A63" s="33"/>
      <c r="B63" s="30"/>
      <c r="C63" s="30"/>
      <c r="D63" s="30"/>
      <c r="E63" s="30"/>
      <c r="F63" s="30"/>
      <c r="G63" s="31"/>
      <c r="H63" s="31"/>
      <c r="I63" s="30"/>
      <c r="J63" s="32"/>
      <c r="K63" s="216" t="str">
        <f t="shared" si="1"/>
        <v/>
      </c>
      <c r="L63" s="33"/>
      <c r="M63" s="34"/>
      <c r="N63" s="36">
        <f t="shared" si="0"/>
        <v>0</v>
      </c>
      <c r="O63" s="222"/>
      <c r="P63" s="34"/>
      <c r="Q63" s="36">
        <f t="shared" si="2"/>
        <v>0</v>
      </c>
      <c r="R63" s="32"/>
      <c r="S63" s="36">
        <f t="shared" si="3"/>
        <v>0</v>
      </c>
    </row>
    <row r="64" spans="1:19" s="3" customFormat="1" x14ac:dyDescent="0.25">
      <c r="A64" s="33"/>
      <c r="B64" s="30"/>
      <c r="C64" s="30"/>
      <c r="D64" s="30"/>
      <c r="E64" s="30"/>
      <c r="F64" s="30"/>
      <c r="G64" s="31"/>
      <c r="H64" s="31"/>
      <c r="I64" s="30"/>
      <c r="J64" s="32"/>
      <c r="K64" s="216" t="str">
        <f t="shared" si="1"/>
        <v/>
      </c>
      <c r="L64" s="33"/>
      <c r="M64" s="34"/>
      <c r="N64" s="36">
        <f t="shared" si="0"/>
        <v>0</v>
      </c>
      <c r="O64" s="222"/>
      <c r="P64" s="34"/>
      <c r="Q64" s="36">
        <f t="shared" si="2"/>
        <v>0</v>
      </c>
      <c r="R64" s="32"/>
      <c r="S64" s="36">
        <f t="shared" si="3"/>
        <v>0</v>
      </c>
    </row>
    <row r="65" spans="1:19" s="3" customFormat="1" x14ac:dyDescent="0.25">
      <c r="A65" s="33"/>
      <c r="B65" s="30"/>
      <c r="C65" s="30"/>
      <c r="D65" s="30"/>
      <c r="E65" s="30"/>
      <c r="F65" s="30"/>
      <c r="G65" s="31"/>
      <c r="H65" s="31"/>
      <c r="I65" s="30"/>
      <c r="J65" s="32"/>
      <c r="K65" s="216" t="str">
        <f t="shared" si="1"/>
        <v/>
      </c>
      <c r="L65" s="33"/>
      <c r="M65" s="34"/>
      <c r="N65" s="36">
        <f t="shared" si="0"/>
        <v>0</v>
      </c>
      <c r="O65" s="222"/>
      <c r="P65" s="34"/>
      <c r="Q65" s="36">
        <f t="shared" si="2"/>
        <v>0</v>
      </c>
      <c r="R65" s="32"/>
      <c r="S65" s="36">
        <f t="shared" si="3"/>
        <v>0</v>
      </c>
    </row>
    <row r="66" spans="1:19" s="3" customFormat="1" x14ac:dyDescent="0.25">
      <c r="A66" s="33"/>
      <c r="B66" s="30"/>
      <c r="C66" s="30"/>
      <c r="D66" s="30"/>
      <c r="E66" s="30"/>
      <c r="F66" s="30"/>
      <c r="G66" s="31"/>
      <c r="H66" s="31"/>
      <c r="I66" s="30"/>
      <c r="J66" s="32"/>
      <c r="K66" s="216" t="str">
        <f t="shared" si="1"/>
        <v/>
      </c>
      <c r="L66" s="33"/>
      <c r="M66" s="34"/>
      <c r="N66" s="36">
        <f t="shared" si="0"/>
        <v>0</v>
      </c>
      <c r="O66" s="222"/>
      <c r="P66" s="34"/>
      <c r="Q66" s="36">
        <f t="shared" si="2"/>
        <v>0</v>
      </c>
      <c r="R66" s="32"/>
      <c r="S66" s="36">
        <f t="shared" si="3"/>
        <v>0</v>
      </c>
    </row>
    <row r="67" spans="1:19" s="3" customFormat="1" x14ac:dyDescent="0.25">
      <c r="A67" s="33"/>
      <c r="B67" s="30"/>
      <c r="C67" s="30"/>
      <c r="D67" s="30"/>
      <c r="E67" s="30"/>
      <c r="F67" s="30"/>
      <c r="G67" s="31"/>
      <c r="H67" s="31"/>
      <c r="I67" s="30"/>
      <c r="J67" s="32"/>
      <c r="K67" s="216" t="str">
        <f t="shared" si="1"/>
        <v/>
      </c>
      <c r="L67" s="33"/>
      <c r="M67" s="34"/>
      <c r="N67" s="36">
        <f t="shared" si="0"/>
        <v>0</v>
      </c>
      <c r="O67" s="222"/>
      <c r="P67" s="34"/>
      <c r="Q67" s="36">
        <f t="shared" si="2"/>
        <v>0</v>
      </c>
      <c r="R67" s="32"/>
      <c r="S67" s="36">
        <f t="shared" si="3"/>
        <v>0</v>
      </c>
    </row>
    <row r="68" spans="1:19" s="3" customFormat="1" x14ac:dyDescent="0.25">
      <c r="A68" s="33"/>
      <c r="B68" s="30"/>
      <c r="C68" s="30"/>
      <c r="D68" s="30"/>
      <c r="E68" s="30"/>
      <c r="F68" s="30"/>
      <c r="G68" s="31"/>
      <c r="H68" s="31"/>
      <c r="I68" s="30"/>
      <c r="J68" s="32"/>
      <c r="K68" s="216" t="str">
        <f t="shared" si="1"/>
        <v/>
      </c>
      <c r="L68" s="33"/>
      <c r="M68" s="34"/>
      <c r="N68" s="36">
        <f t="shared" si="0"/>
        <v>0</v>
      </c>
      <c r="O68" s="222"/>
      <c r="P68" s="34"/>
      <c r="Q68" s="36">
        <f t="shared" si="2"/>
        <v>0</v>
      </c>
      <c r="R68" s="32"/>
      <c r="S68" s="36">
        <f t="shared" si="3"/>
        <v>0</v>
      </c>
    </row>
    <row r="69" spans="1:19" s="3" customFormat="1" x14ac:dyDescent="0.25">
      <c r="A69" s="33"/>
      <c r="B69" s="30"/>
      <c r="C69" s="30"/>
      <c r="D69" s="30"/>
      <c r="E69" s="30"/>
      <c r="F69" s="30"/>
      <c r="G69" s="31"/>
      <c r="H69" s="31"/>
      <c r="I69" s="30"/>
      <c r="J69" s="32"/>
      <c r="K69" s="216" t="str">
        <f t="shared" ref="K69:K110" si="4">IF(AND(G69="",H69=""),"",IF(OR(G69="",H69=""),"data missing",G69*H69*J69))</f>
        <v/>
      </c>
      <c r="L69" s="33"/>
      <c r="M69" s="34"/>
      <c r="N69" s="36">
        <f t="shared" ref="N69:N110" si="5">IF(M69="",G69*H69*J69,G69*H69*(J69/M69))</f>
        <v>0</v>
      </c>
      <c r="O69" s="222"/>
      <c r="P69" s="34"/>
      <c r="Q69" s="36">
        <f t="shared" ref="Q69:Q110" si="6">IF(P69&gt;0,G69*H69*(J69/P69),N69)</f>
        <v>0</v>
      </c>
      <c r="R69" s="32"/>
      <c r="S69" s="36">
        <f t="shared" ref="S69:S110" si="7">Q69-R69</f>
        <v>0</v>
      </c>
    </row>
    <row r="70" spans="1:19" s="3" customFormat="1" x14ac:dyDescent="0.25">
      <c r="A70" s="33"/>
      <c r="B70" s="30"/>
      <c r="C70" s="30"/>
      <c r="D70" s="30"/>
      <c r="E70" s="30"/>
      <c r="F70" s="30"/>
      <c r="G70" s="31"/>
      <c r="H70" s="31"/>
      <c r="I70" s="30"/>
      <c r="J70" s="32"/>
      <c r="K70" s="216" t="str">
        <f t="shared" si="4"/>
        <v/>
      </c>
      <c r="L70" s="33"/>
      <c r="M70" s="34"/>
      <c r="N70" s="36">
        <f t="shared" si="5"/>
        <v>0</v>
      </c>
      <c r="O70" s="222"/>
      <c r="P70" s="34"/>
      <c r="Q70" s="36">
        <f t="shared" si="6"/>
        <v>0</v>
      </c>
      <c r="R70" s="32"/>
      <c r="S70" s="36">
        <f t="shared" si="7"/>
        <v>0</v>
      </c>
    </row>
    <row r="71" spans="1:19" s="3" customFormat="1" x14ac:dyDescent="0.25">
      <c r="A71" s="33"/>
      <c r="B71" s="30"/>
      <c r="C71" s="30"/>
      <c r="D71" s="30"/>
      <c r="E71" s="30"/>
      <c r="F71" s="30"/>
      <c r="G71" s="31"/>
      <c r="H71" s="31"/>
      <c r="I71" s="30"/>
      <c r="J71" s="32"/>
      <c r="K71" s="216" t="str">
        <f t="shared" si="4"/>
        <v/>
      </c>
      <c r="L71" s="33"/>
      <c r="M71" s="34"/>
      <c r="N71" s="36">
        <f t="shared" si="5"/>
        <v>0</v>
      </c>
      <c r="O71" s="222"/>
      <c r="P71" s="34"/>
      <c r="Q71" s="36">
        <f t="shared" si="6"/>
        <v>0</v>
      </c>
      <c r="R71" s="32"/>
      <c r="S71" s="36">
        <f t="shared" si="7"/>
        <v>0</v>
      </c>
    </row>
    <row r="72" spans="1:19" s="3" customFormat="1" x14ac:dyDescent="0.25">
      <c r="A72" s="33"/>
      <c r="B72" s="30"/>
      <c r="C72" s="30"/>
      <c r="D72" s="30"/>
      <c r="E72" s="30"/>
      <c r="F72" s="30"/>
      <c r="G72" s="31"/>
      <c r="H72" s="31"/>
      <c r="I72" s="30"/>
      <c r="J72" s="32"/>
      <c r="K72" s="216" t="str">
        <f t="shared" si="4"/>
        <v/>
      </c>
      <c r="L72" s="33"/>
      <c r="M72" s="34"/>
      <c r="N72" s="36">
        <f t="shared" si="5"/>
        <v>0</v>
      </c>
      <c r="O72" s="222"/>
      <c r="P72" s="34"/>
      <c r="Q72" s="36">
        <f t="shared" si="6"/>
        <v>0</v>
      </c>
      <c r="R72" s="32"/>
      <c r="S72" s="36">
        <f t="shared" si="7"/>
        <v>0</v>
      </c>
    </row>
    <row r="73" spans="1:19" s="3" customFormat="1" x14ac:dyDescent="0.25">
      <c r="A73" s="33"/>
      <c r="B73" s="30"/>
      <c r="C73" s="30"/>
      <c r="D73" s="30"/>
      <c r="E73" s="30"/>
      <c r="F73" s="30"/>
      <c r="G73" s="31"/>
      <c r="H73" s="31"/>
      <c r="I73" s="30"/>
      <c r="J73" s="32"/>
      <c r="K73" s="216" t="str">
        <f t="shared" si="4"/>
        <v/>
      </c>
      <c r="L73" s="33"/>
      <c r="M73" s="34"/>
      <c r="N73" s="36">
        <f t="shared" si="5"/>
        <v>0</v>
      </c>
      <c r="O73" s="222"/>
      <c r="P73" s="34"/>
      <c r="Q73" s="36">
        <f t="shared" si="6"/>
        <v>0</v>
      </c>
      <c r="R73" s="32"/>
      <c r="S73" s="36">
        <f t="shared" si="7"/>
        <v>0</v>
      </c>
    </row>
    <row r="74" spans="1:19" s="3" customFormat="1" x14ac:dyDescent="0.25">
      <c r="A74" s="33"/>
      <c r="B74" s="30"/>
      <c r="C74" s="30"/>
      <c r="D74" s="30"/>
      <c r="E74" s="30"/>
      <c r="F74" s="30"/>
      <c r="G74" s="31"/>
      <c r="H74" s="31"/>
      <c r="I74" s="30"/>
      <c r="J74" s="32"/>
      <c r="K74" s="216" t="str">
        <f t="shared" si="4"/>
        <v/>
      </c>
      <c r="L74" s="33"/>
      <c r="M74" s="34"/>
      <c r="N74" s="36">
        <f t="shared" si="5"/>
        <v>0</v>
      </c>
      <c r="O74" s="222"/>
      <c r="P74" s="34"/>
      <c r="Q74" s="36">
        <f t="shared" si="6"/>
        <v>0</v>
      </c>
      <c r="R74" s="32"/>
      <c r="S74" s="36">
        <f t="shared" si="7"/>
        <v>0</v>
      </c>
    </row>
    <row r="75" spans="1:19" s="3" customFormat="1" x14ac:dyDescent="0.25">
      <c r="A75" s="33"/>
      <c r="B75" s="30"/>
      <c r="C75" s="30"/>
      <c r="D75" s="30"/>
      <c r="E75" s="30"/>
      <c r="F75" s="30"/>
      <c r="G75" s="31"/>
      <c r="H75" s="31"/>
      <c r="I75" s="30"/>
      <c r="J75" s="32"/>
      <c r="K75" s="216" t="str">
        <f t="shared" si="4"/>
        <v/>
      </c>
      <c r="L75" s="33"/>
      <c r="M75" s="34"/>
      <c r="N75" s="36">
        <f t="shared" si="5"/>
        <v>0</v>
      </c>
      <c r="O75" s="222"/>
      <c r="P75" s="34"/>
      <c r="Q75" s="36">
        <f t="shared" si="6"/>
        <v>0</v>
      </c>
      <c r="R75" s="32"/>
      <c r="S75" s="36">
        <f t="shared" si="7"/>
        <v>0</v>
      </c>
    </row>
    <row r="76" spans="1:19" s="3" customFormat="1" x14ac:dyDescent="0.25">
      <c r="A76" s="33"/>
      <c r="B76" s="30"/>
      <c r="C76" s="30"/>
      <c r="D76" s="30"/>
      <c r="E76" s="30"/>
      <c r="F76" s="30"/>
      <c r="G76" s="31"/>
      <c r="H76" s="31"/>
      <c r="I76" s="30"/>
      <c r="J76" s="32"/>
      <c r="K76" s="216" t="str">
        <f t="shared" si="4"/>
        <v/>
      </c>
      <c r="L76" s="33"/>
      <c r="M76" s="34"/>
      <c r="N76" s="36">
        <f t="shared" si="5"/>
        <v>0</v>
      </c>
      <c r="O76" s="222"/>
      <c r="P76" s="34"/>
      <c r="Q76" s="36">
        <f t="shared" si="6"/>
        <v>0</v>
      </c>
      <c r="R76" s="32"/>
      <c r="S76" s="36">
        <f t="shared" si="7"/>
        <v>0</v>
      </c>
    </row>
    <row r="77" spans="1:19" s="3" customFormat="1" x14ac:dyDescent="0.25">
      <c r="A77" s="33"/>
      <c r="B77" s="30"/>
      <c r="C77" s="30"/>
      <c r="D77" s="30"/>
      <c r="E77" s="30"/>
      <c r="F77" s="30"/>
      <c r="G77" s="31"/>
      <c r="H77" s="31"/>
      <c r="I77" s="30"/>
      <c r="J77" s="32"/>
      <c r="K77" s="216" t="str">
        <f t="shared" si="4"/>
        <v/>
      </c>
      <c r="L77" s="33"/>
      <c r="M77" s="34"/>
      <c r="N77" s="36">
        <f t="shared" si="5"/>
        <v>0</v>
      </c>
      <c r="O77" s="222"/>
      <c r="P77" s="34"/>
      <c r="Q77" s="36">
        <f t="shared" si="6"/>
        <v>0</v>
      </c>
      <c r="R77" s="32"/>
      <c r="S77" s="36">
        <f t="shared" si="7"/>
        <v>0</v>
      </c>
    </row>
    <row r="78" spans="1:19" s="3" customFormat="1" x14ac:dyDescent="0.25">
      <c r="A78" s="33"/>
      <c r="B78" s="30"/>
      <c r="C78" s="30"/>
      <c r="D78" s="30"/>
      <c r="E78" s="30"/>
      <c r="F78" s="30"/>
      <c r="G78" s="31"/>
      <c r="H78" s="31"/>
      <c r="I78" s="30"/>
      <c r="J78" s="32"/>
      <c r="K78" s="216" t="str">
        <f t="shared" si="4"/>
        <v/>
      </c>
      <c r="L78" s="33"/>
      <c r="M78" s="34"/>
      <c r="N78" s="36">
        <f t="shared" si="5"/>
        <v>0</v>
      </c>
      <c r="O78" s="222"/>
      <c r="P78" s="34"/>
      <c r="Q78" s="36">
        <f t="shared" si="6"/>
        <v>0</v>
      </c>
      <c r="R78" s="32"/>
      <c r="S78" s="36">
        <f t="shared" si="7"/>
        <v>0</v>
      </c>
    </row>
    <row r="79" spans="1:19" s="3" customFormat="1" x14ac:dyDescent="0.25">
      <c r="A79" s="33"/>
      <c r="B79" s="30"/>
      <c r="C79" s="30"/>
      <c r="D79" s="30"/>
      <c r="E79" s="30"/>
      <c r="F79" s="30"/>
      <c r="G79" s="31"/>
      <c r="H79" s="31"/>
      <c r="I79" s="30"/>
      <c r="J79" s="32"/>
      <c r="K79" s="216" t="str">
        <f t="shared" si="4"/>
        <v/>
      </c>
      <c r="L79" s="33"/>
      <c r="M79" s="34"/>
      <c r="N79" s="36">
        <f t="shared" si="5"/>
        <v>0</v>
      </c>
      <c r="O79" s="222"/>
      <c r="P79" s="34"/>
      <c r="Q79" s="36">
        <f t="shared" si="6"/>
        <v>0</v>
      </c>
      <c r="R79" s="32"/>
      <c r="S79" s="36">
        <f t="shared" si="7"/>
        <v>0</v>
      </c>
    </row>
    <row r="80" spans="1:19" s="3" customFormat="1" x14ac:dyDescent="0.25">
      <c r="A80" s="33"/>
      <c r="B80" s="30"/>
      <c r="C80" s="30"/>
      <c r="D80" s="30"/>
      <c r="E80" s="30"/>
      <c r="F80" s="30"/>
      <c r="G80" s="31"/>
      <c r="H80" s="31"/>
      <c r="I80" s="30"/>
      <c r="J80" s="32"/>
      <c r="K80" s="216" t="str">
        <f t="shared" si="4"/>
        <v/>
      </c>
      <c r="L80" s="33"/>
      <c r="M80" s="34"/>
      <c r="N80" s="36">
        <f t="shared" si="5"/>
        <v>0</v>
      </c>
      <c r="O80" s="222"/>
      <c r="P80" s="34"/>
      <c r="Q80" s="36">
        <f t="shared" si="6"/>
        <v>0</v>
      </c>
      <c r="R80" s="32"/>
      <c r="S80" s="36">
        <f t="shared" si="7"/>
        <v>0</v>
      </c>
    </row>
    <row r="81" spans="1:19" s="3" customFormat="1" x14ac:dyDescent="0.25">
      <c r="A81" s="33"/>
      <c r="B81" s="30"/>
      <c r="C81" s="30"/>
      <c r="D81" s="30"/>
      <c r="E81" s="30"/>
      <c r="F81" s="30"/>
      <c r="G81" s="31"/>
      <c r="H81" s="31"/>
      <c r="I81" s="30"/>
      <c r="J81" s="32"/>
      <c r="K81" s="216" t="str">
        <f t="shared" si="4"/>
        <v/>
      </c>
      <c r="L81" s="33"/>
      <c r="M81" s="34"/>
      <c r="N81" s="36">
        <f t="shared" si="5"/>
        <v>0</v>
      </c>
      <c r="O81" s="222"/>
      <c r="P81" s="34"/>
      <c r="Q81" s="36">
        <f t="shared" si="6"/>
        <v>0</v>
      </c>
      <c r="R81" s="32"/>
      <c r="S81" s="36">
        <f t="shared" si="7"/>
        <v>0</v>
      </c>
    </row>
    <row r="82" spans="1:19" s="3" customFormat="1" x14ac:dyDescent="0.25">
      <c r="A82" s="33"/>
      <c r="B82" s="30"/>
      <c r="C82" s="30"/>
      <c r="D82" s="30"/>
      <c r="E82" s="30"/>
      <c r="F82" s="30"/>
      <c r="G82" s="31"/>
      <c r="H82" s="31"/>
      <c r="I82" s="30"/>
      <c r="J82" s="32"/>
      <c r="K82" s="216" t="str">
        <f t="shared" si="4"/>
        <v/>
      </c>
      <c r="L82" s="33"/>
      <c r="M82" s="34"/>
      <c r="N82" s="36">
        <f t="shared" si="5"/>
        <v>0</v>
      </c>
      <c r="O82" s="222"/>
      <c r="P82" s="34"/>
      <c r="Q82" s="36">
        <f t="shared" si="6"/>
        <v>0</v>
      </c>
      <c r="R82" s="32"/>
      <c r="S82" s="36">
        <f t="shared" si="7"/>
        <v>0</v>
      </c>
    </row>
    <row r="83" spans="1:19" s="3" customFormat="1" x14ac:dyDescent="0.25">
      <c r="A83" s="33"/>
      <c r="B83" s="30"/>
      <c r="C83" s="30"/>
      <c r="D83" s="30"/>
      <c r="E83" s="30"/>
      <c r="F83" s="30"/>
      <c r="G83" s="31"/>
      <c r="H83" s="31"/>
      <c r="I83" s="30"/>
      <c r="J83" s="32"/>
      <c r="K83" s="216" t="str">
        <f t="shared" si="4"/>
        <v/>
      </c>
      <c r="L83" s="33"/>
      <c r="M83" s="34"/>
      <c r="N83" s="36">
        <f t="shared" si="5"/>
        <v>0</v>
      </c>
      <c r="O83" s="222"/>
      <c r="P83" s="34"/>
      <c r="Q83" s="36">
        <f t="shared" si="6"/>
        <v>0</v>
      </c>
      <c r="R83" s="32"/>
      <c r="S83" s="36">
        <f t="shared" si="7"/>
        <v>0</v>
      </c>
    </row>
    <row r="84" spans="1:19" s="3" customFormat="1" x14ac:dyDescent="0.25">
      <c r="A84" s="33"/>
      <c r="B84" s="30"/>
      <c r="C84" s="30"/>
      <c r="D84" s="30"/>
      <c r="E84" s="30"/>
      <c r="F84" s="30"/>
      <c r="G84" s="31"/>
      <c r="H84" s="31"/>
      <c r="I84" s="30"/>
      <c r="J84" s="32"/>
      <c r="K84" s="216" t="str">
        <f t="shared" si="4"/>
        <v/>
      </c>
      <c r="L84" s="33"/>
      <c r="M84" s="34"/>
      <c r="N84" s="36">
        <f t="shared" si="5"/>
        <v>0</v>
      </c>
      <c r="O84" s="222"/>
      <c r="P84" s="34"/>
      <c r="Q84" s="36">
        <f t="shared" si="6"/>
        <v>0</v>
      </c>
      <c r="R84" s="32"/>
      <c r="S84" s="36">
        <f t="shared" si="7"/>
        <v>0</v>
      </c>
    </row>
    <row r="85" spans="1:19" s="3" customFormat="1" x14ac:dyDescent="0.25">
      <c r="A85" s="33"/>
      <c r="B85" s="30"/>
      <c r="C85" s="30"/>
      <c r="D85" s="30"/>
      <c r="E85" s="30"/>
      <c r="F85" s="30"/>
      <c r="G85" s="31"/>
      <c r="H85" s="31"/>
      <c r="I85" s="30"/>
      <c r="J85" s="32"/>
      <c r="K85" s="216" t="str">
        <f t="shared" si="4"/>
        <v/>
      </c>
      <c r="L85" s="33"/>
      <c r="M85" s="34"/>
      <c r="N85" s="36">
        <f t="shared" si="5"/>
        <v>0</v>
      </c>
      <c r="O85" s="222"/>
      <c r="P85" s="34"/>
      <c r="Q85" s="36">
        <f t="shared" si="6"/>
        <v>0</v>
      </c>
      <c r="R85" s="32"/>
      <c r="S85" s="36">
        <f t="shared" si="7"/>
        <v>0</v>
      </c>
    </row>
    <row r="86" spans="1:19" s="3" customFormat="1" x14ac:dyDescent="0.25">
      <c r="A86" s="33"/>
      <c r="B86" s="30"/>
      <c r="C86" s="30"/>
      <c r="D86" s="30"/>
      <c r="E86" s="30"/>
      <c r="F86" s="30"/>
      <c r="G86" s="31"/>
      <c r="H86" s="31"/>
      <c r="I86" s="30"/>
      <c r="J86" s="32"/>
      <c r="K86" s="216" t="str">
        <f t="shared" si="4"/>
        <v/>
      </c>
      <c r="L86" s="33"/>
      <c r="M86" s="34"/>
      <c r="N86" s="36">
        <f t="shared" si="5"/>
        <v>0</v>
      </c>
      <c r="O86" s="222"/>
      <c r="P86" s="34"/>
      <c r="Q86" s="36">
        <f t="shared" si="6"/>
        <v>0</v>
      </c>
      <c r="R86" s="32"/>
      <c r="S86" s="36">
        <f t="shared" si="7"/>
        <v>0</v>
      </c>
    </row>
    <row r="87" spans="1:19" s="3" customFormat="1" x14ac:dyDescent="0.25">
      <c r="A87" s="33"/>
      <c r="B87" s="30"/>
      <c r="C87" s="30"/>
      <c r="D87" s="30"/>
      <c r="E87" s="30"/>
      <c r="F87" s="30"/>
      <c r="G87" s="31"/>
      <c r="H87" s="31"/>
      <c r="I87" s="30"/>
      <c r="J87" s="32"/>
      <c r="K87" s="216" t="str">
        <f t="shared" si="4"/>
        <v/>
      </c>
      <c r="L87" s="33"/>
      <c r="M87" s="34"/>
      <c r="N87" s="36">
        <f t="shared" si="5"/>
        <v>0</v>
      </c>
      <c r="O87" s="222"/>
      <c r="P87" s="34"/>
      <c r="Q87" s="36">
        <f t="shared" si="6"/>
        <v>0</v>
      </c>
      <c r="R87" s="32"/>
      <c r="S87" s="36">
        <f t="shared" si="7"/>
        <v>0</v>
      </c>
    </row>
    <row r="88" spans="1:19" s="3" customFormat="1" x14ac:dyDescent="0.25">
      <c r="A88" s="33"/>
      <c r="B88" s="30"/>
      <c r="C88" s="30"/>
      <c r="D88" s="30"/>
      <c r="E88" s="30"/>
      <c r="F88" s="30"/>
      <c r="G88" s="31"/>
      <c r="H88" s="31"/>
      <c r="I88" s="30"/>
      <c r="J88" s="32"/>
      <c r="K88" s="216" t="str">
        <f t="shared" si="4"/>
        <v/>
      </c>
      <c r="L88" s="33"/>
      <c r="M88" s="34"/>
      <c r="N88" s="36">
        <f t="shared" si="5"/>
        <v>0</v>
      </c>
      <c r="O88" s="222"/>
      <c r="P88" s="34"/>
      <c r="Q88" s="36">
        <f t="shared" si="6"/>
        <v>0</v>
      </c>
      <c r="R88" s="32"/>
      <c r="S88" s="36">
        <f t="shared" si="7"/>
        <v>0</v>
      </c>
    </row>
    <row r="89" spans="1:19" s="3" customFormat="1" x14ac:dyDescent="0.25">
      <c r="A89" s="33"/>
      <c r="B89" s="30"/>
      <c r="C89" s="30"/>
      <c r="D89" s="30"/>
      <c r="E89" s="30"/>
      <c r="F89" s="30"/>
      <c r="G89" s="31"/>
      <c r="H89" s="31"/>
      <c r="I89" s="30"/>
      <c r="J89" s="32"/>
      <c r="K89" s="216" t="str">
        <f t="shared" si="4"/>
        <v/>
      </c>
      <c r="L89" s="33"/>
      <c r="M89" s="34"/>
      <c r="N89" s="36">
        <f t="shared" si="5"/>
        <v>0</v>
      </c>
      <c r="O89" s="222"/>
      <c r="P89" s="34"/>
      <c r="Q89" s="36">
        <f t="shared" si="6"/>
        <v>0</v>
      </c>
      <c r="R89" s="32"/>
      <c r="S89" s="36">
        <f t="shared" si="7"/>
        <v>0</v>
      </c>
    </row>
    <row r="90" spans="1:19" s="3" customFormat="1" x14ac:dyDescent="0.25">
      <c r="A90" s="33"/>
      <c r="B90" s="30"/>
      <c r="C90" s="30"/>
      <c r="D90" s="30"/>
      <c r="E90" s="30"/>
      <c r="F90" s="30"/>
      <c r="G90" s="31"/>
      <c r="H90" s="31"/>
      <c r="I90" s="30"/>
      <c r="J90" s="32"/>
      <c r="K90" s="216" t="str">
        <f t="shared" si="4"/>
        <v/>
      </c>
      <c r="L90" s="33"/>
      <c r="M90" s="34"/>
      <c r="N90" s="36">
        <f t="shared" si="5"/>
        <v>0</v>
      </c>
      <c r="O90" s="222"/>
      <c r="P90" s="34"/>
      <c r="Q90" s="36">
        <f t="shared" si="6"/>
        <v>0</v>
      </c>
      <c r="R90" s="32"/>
      <c r="S90" s="36">
        <f t="shared" si="7"/>
        <v>0</v>
      </c>
    </row>
    <row r="91" spans="1:19" s="3" customFormat="1" x14ac:dyDescent="0.25">
      <c r="A91" s="33"/>
      <c r="B91" s="30"/>
      <c r="C91" s="30"/>
      <c r="D91" s="30"/>
      <c r="E91" s="30"/>
      <c r="F91" s="30"/>
      <c r="G91" s="31"/>
      <c r="H91" s="31"/>
      <c r="I91" s="30"/>
      <c r="J91" s="32"/>
      <c r="K91" s="216" t="str">
        <f t="shared" si="4"/>
        <v/>
      </c>
      <c r="L91" s="33"/>
      <c r="M91" s="34"/>
      <c r="N91" s="36">
        <f t="shared" si="5"/>
        <v>0</v>
      </c>
      <c r="O91" s="222"/>
      <c r="P91" s="34"/>
      <c r="Q91" s="36">
        <f t="shared" si="6"/>
        <v>0</v>
      </c>
      <c r="R91" s="32"/>
      <c r="S91" s="36">
        <f t="shared" si="7"/>
        <v>0</v>
      </c>
    </row>
    <row r="92" spans="1:19" s="3" customFormat="1" x14ac:dyDescent="0.25">
      <c r="A92" s="33"/>
      <c r="B92" s="30"/>
      <c r="C92" s="30"/>
      <c r="D92" s="30"/>
      <c r="E92" s="30"/>
      <c r="F92" s="30"/>
      <c r="G92" s="31"/>
      <c r="H92" s="31"/>
      <c r="I92" s="30"/>
      <c r="J92" s="32"/>
      <c r="K92" s="216" t="str">
        <f t="shared" si="4"/>
        <v/>
      </c>
      <c r="L92" s="33"/>
      <c r="M92" s="34"/>
      <c r="N92" s="36">
        <f t="shared" si="5"/>
        <v>0</v>
      </c>
      <c r="O92" s="222"/>
      <c r="P92" s="34"/>
      <c r="Q92" s="36">
        <f t="shared" si="6"/>
        <v>0</v>
      </c>
      <c r="R92" s="32"/>
      <c r="S92" s="36">
        <f t="shared" si="7"/>
        <v>0</v>
      </c>
    </row>
    <row r="93" spans="1:19" s="3" customFormat="1" x14ac:dyDescent="0.25">
      <c r="A93" s="33"/>
      <c r="B93" s="30"/>
      <c r="C93" s="30"/>
      <c r="D93" s="30"/>
      <c r="E93" s="30"/>
      <c r="F93" s="30"/>
      <c r="G93" s="31"/>
      <c r="H93" s="31"/>
      <c r="I93" s="30"/>
      <c r="J93" s="32"/>
      <c r="K93" s="216" t="str">
        <f t="shared" si="4"/>
        <v/>
      </c>
      <c r="L93" s="33"/>
      <c r="M93" s="34"/>
      <c r="N93" s="36">
        <f t="shared" si="5"/>
        <v>0</v>
      </c>
      <c r="O93" s="222"/>
      <c r="P93" s="34"/>
      <c r="Q93" s="36">
        <f t="shared" si="6"/>
        <v>0</v>
      </c>
      <c r="R93" s="32"/>
      <c r="S93" s="36">
        <f t="shared" si="7"/>
        <v>0</v>
      </c>
    </row>
    <row r="94" spans="1:19" s="3" customFormat="1" x14ac:dyDescent="0.25">
      <c r="A94" s="33"/>
      <c r="B94" s="30"/>
      <c r="C94" s="30"/>
      <c r="D94" s="30"/>
      <c r="E94" s="30"/>
      <c r="F94" s="30"/>
      <c r="G94" s="31"/>
      <c r="H94" s="31"/>
      <c r="I94" s="30"/>
      <c r="J94" s="32"/>
      <c r="K94" s="216" t="str">
        <f t="shared" si="4"/>
        <v/>
      </c>
      <c r="L94" s="33"/>
      <c r="M94" s="34"/>
      <c r="N94" s="36">
        <f t="shared" si="5"/>
        <v>0</v>
      </c>
      <c r="O94" s="222"/>
      <c r="P94" s="34"/>
      <c r="Q94" s="36">
        <f t="shared" si="6"/>
        <v>0</v>
      </c>
      <c r="R94" s="32"/>
      <c r="S94" s="36">
        <f t="shared" si="7"/>
        <v>0</v>
      </c>
    </row>
    <row r="95" spans="1:19" s="3" customFormat="1" x14ac:dyDescent="0.25">
      <c r="A95" s="33"/>
      <c r="B95" s="30"/>
      <c r="C95" s="30"/>
      <c r="D95" s="30"/>
      <c r="E95" s="30"/>
      <c r="F95" s="30"/>
      <c r="G95" s="31"/>
      <c r="H95" s="31"/>
      <c r="I95" s="30"/>
      <c r="J95" s="32"/>
      <c r="K95" s="216" t="str">
        <f t="shared" si="4"/>
        <v/>
      </c>
      <c r="L95" s="33"/>
      <c r="M95" s="34"/>
      <c r="N95" s="36">
        <f t="shared" si="5"/>
        <v>0</v>
      </c>
      <c r="O95" s="222"/>
      <c r="P95" s="34"/>
      <c r="Q95" s="36">
        <f t="shared" si="6"/>
        <v>0</v>
      </c>
      <c r="R95" s="32"/>
      <c r="S95" s="36">
        <f t="shared" si="7"/>
        <v>0</v>
      </c>
    </row>
    <row r="96" spans="1:19" s="3" customFormat="1" x14ac:dyDescent="0.25">
      <c r="A96" s="33"/>
      <c r="B96" s="30"/>
      <c r="C96" s="30"/>
      <c r="D96" s="30"/>
      <c r="E96" s="30"/>
      <c r="F96" s="30"/>
      <c r="G96" s="31"/>
      <c r="H96" s="31"/>
      <c r="I96" s="30"/>
      <c r="J96" s="32"/>
      <c r="K96" s="216" t="str">
        <f t="shared" si="4"/>
        <v/>
      </c>
      <c r="L96" s="33"/>
      <c r="M96" s="34"/>
      <c r="N96" s="36">
        <f t="shared" si="5"/>
        <v>0</v>
      </c>
      <c r="O96" s="222"/>
      <c r="P96" s="34"/>
      <c r="Q96" s="36">
        <f t="shared" si="6"/>
        <v>0</v>
      </c>
      <c r="R96" s="32"/>
      <c r="S96" s="36">
        <f t="shared" si="7"/>
        <v>0</v>
      </c>
    </row>
    <row r="97" spans="1:19" s="3" customFormat="1" x14ac:dyDescent="0.25">
      <c r="A97" s="33"/>
      <c r="B97" s="30"/>
      <c r="C97" s="30"/>
      <c r="D97" s="30"/>
      <c r="E97" s="30"/>
      <c r="F97" s="30"/>
      <c r="G97" s="31"/>
      <c r="H97" s="31"/>
      <c r="I97" s="30"/>
      <c r="J97" s="32"/>
      <c r="K97" s="216" t="str">
        <f t="shared" si="4"/>
        <v/>
      </c>
      <c r="L97" s="33"/>
      <c r="M97" s="34"/>
      <c r="N97" s="36">
        <f t="shared" si="5"/>
        <v>0</v>
      </c>
      <c r="O97" s="222"/>
      <c r="P97" s="34"/>
      <c r="Q97" s="36">
        <f t="shared" si="6"/>
        <v>0</v>
      </c>
      <c r="R97" s="32"/>
      <c r="S97" s="36">
        <f t="shared" si="7"/>
        <v>0</v>
      </c>
    </row>
    <row r="98" spans="1:19" s="3" customFormat="1" x14ac:dyDescent="0.25">
      <c r="A98" s="33"/>
      <c r="B98" s="30"/>
      <c r="C98" s="30"/>
      <c r="D98" s="30"/>
      <c r="E98" s="30"/>
      <c r="F98" s="30"/>
      <c r="G98" s="31"/>
      <c r="H98" s="31"/>
      <c r="I98" s="30"/>
      <c r="J98" s="32"/>
      <c r="K98" s="216" t="str">
        <f t="shared" si="4"/>
        <v/>
      </c>
      <c r="L98" s="33"/>
      <c r="M98" s="34"/>
      <c r="N98" s="36">
        <f t="shared" si="5"/>
        <v>0</v>
      </c>
      <c r="O98" s="222"/>
      <c r="P98" s="34"/>
      <c r="Q98" s="36">
        <f t="shared" si="6"/>
        <v>0</v>
      </c>
      <c r="R98" s="32"/>
      <c r="S98" s="36">
        <f t="shared" si="7"/>
        <v>0</v>
      </c>
    </row>
    <row r="99" spans="1:19" s="3" customFormat="1" x14ac:dyDescent="0.25">
      <c r="A99" s="33"/>
      <c r="B99" s="30"/>
      <c r="C99" s="30"/>
      <c r="D99" s="30"/>
      <c r="E99" s="30"/>
      <c r="F99" s="30"/>
      <c r="G99" s="31"/>
      <c r="H99" s="31"/>
      <c r="I99" s="30"/>
      <c r="J99" s="32"/>
      <c r="K99" s="216" t="str">
        <f t="shared" si="4"/>
        <v/>
      </c>
      <c r="L99" s="33"/>
      <c r="M99" s="34"/>
      <c r="N99" s="36">
        <f t="shared" si="5"/>
        <v>0</v>
      </c>
      <c r="O99" s="222"/>
      <c r="P99" s="34"/>
      <c r="Q99" s="36">
        <f t="shared" si="6"/>
        <v>0</v>
      </c>
      <c r="R99" s="32"/>
      <c r="S99" s="36">
        <f t="shared" si="7"/>
        <v>0</v>
      </c>
    </row>
    <row r="100" spans="1:19" s="3" customFormat="1" x14ac:dyDescent="0.25">
      <c r="A100" s="33"/>
      <c r="B100" s="30"/>
      <c r="C100" s="30"/>
      <c r="D100" s="30"/>
      <c r="E100" s="30"/>
      <c r="F100" s="30"/>
      <c r="G100" s="31"/>
      <c r="H100" s="31"/>
      <c r="I100" s="30"/>
      <c r="J100" s="32"/>
      <c r="K100" s="216" t="str">
        <f t="shared" si="4"/>
        <v/>
      </c>
      <c r="L100" s="33"/>
      <c r="M100" s="34"/>
      <c r="N100" s="36">
        <f t="shared" si="5"/>
        <v>0</v>
      </c>
      <c r="O100" s="222"/>
      <c r="P100" s="34"/>
      <c r="Q100" s="36">
        <f t="shared" si="6"/>
        <v>0</v>
      </c>
      <c r="R100" s="32"/>
      <c r="S100" s="36">
        <f t="shared" si="7"/>
        <v>0</v>
      </c>
    </row>
    <row r="101" spans="1:19" s="3" customFormat="1" x14ac:dyDescent="0.25">
      <c r="A101" s="33"/>
      <c r="B101" s="30"/>
      <c r="C101" s="30"/>
      <c r="D101" s="30"/>
      <c r="E101" s="30"/>
      <c r="F101" s="30"/>
      <c r="G101" s="31"/>
      <c r="H101" s="31"/>
      <c r="I101" s="30"/>
      <c r="J101" s="32"/>
      <c r="K101" s="216" t="str">
        <f t="shared" si="4"/>
        <v/>
      </c>
      <c r="L101" s="33"/>
      <c r="M101" s="34"/>
      <c r="N101" s="36">
        <f t="shared" si="5"/>
        <v>0</v>
      </c>
      <c r="O101" s="222"/>
      <c r="P101" s="34"/>
      <c r="Q101" s="36">
        <f t="shared" si="6"/>
        <v>0</v>
      </c>
      <c r="R101" s="32"/>
      <c r="S101" s="36">
        <f t="shared" si="7"/>
        <v>0</v>
      </c>
    </row>
    <row r="102" spans="1:19" s="3" customFormat="1" x14ac:dyDescent="0.25">
      <c r="A102" s="33"/>
      <c r="B102" s="30"/>
      <c r="C102" s="30"/>
      <c r="D102" s="30"/>
      <c r="E102" s="30"/>
      <c r="F102" s="30"/>
      <c r="G102" s="31"/>
      <c r="H102" s="31"/>
      <c r="I102" s="30"/>
      <c r="J102" s="32"/>
      <c r="K102" s="216" t="str">
        <f t="shared" si="4"/>
        <v/>
      </c>
      <c r="L102" s="33"/>
      <c r="M102" s="34"/>
      <c r="N102" s="36">
        <f t="shared" si="5"/>
        <v>0</v>
      </c>
      <c r="O102" s="222"/>
      <c r="P102" s="34"/>
      <c r="Q102" s="36">
        <f t="shared" si="6"/>
        <v>0</v>
      </c>
      <c r="R102" s="32"/>
      <c r="S102" s="36">
        <f t="shared" si="7"/>
        <v>0</v>
      </c>
    </row>
    <row r="103" spans="1:19" s="3" customFormat="1" x14ac:dyDescent="0.25">
      <c r="A103" s="33"/>
      <c r="B103" s="30"/>
      <c r="C103" s="30"/>
      <c r="D103" s="30"/>
      <c r="E103" s="30"/>
      <c r="F103" s="30"/>
      <c r="G103" s="31"/>
      <c r="H103" s="31"/>
      <c r="I103" s="30"/>
      <c r="J103" s="32"/>
      <c r="K103" s="216" t="str">
        <f t="shared" si="4"/>
        <v/>
      </c>
      <c r="L103" s="33"/>
      <c r="M103" s="34"/>
      <c r="N103" s="36">
        <f t="shared" si="5"/>
        <v>0</v>
      </c>
      <c r="O103" s="222"/>
      <c r="P103" s="34"/>
      <c r="Q103" s="36">
        <f t="shared" si="6"/>
        <v>0</v>
      </c>
      <c r="R103" s="32"/>
      <c r="S103" s="36">
        <f t="shared" si="7"/>
        <v>0</v>
      </c>
    </row>
    <row r="104" spans="1:19" s="3" customFormat="1" x14ac:dyDescent="0.25">
      <c r="A104" s="33"/>
      <c r="B104" s="30"/>
      <c r="C104" s="30"/>
      <c r="D104" s="30"/>
      <c r="E104" s="30"/>
      <c r="F104" s="30"/>
      <c r="G104" s="31"/>
      <c r="H104" s="31"/>
      <c r="I104" s="30"/>
      <c r="J104" s="32"/>
      <c r="K104" s="216" t="str">
        <f t="shared" si="4"/>
        <v/>
      </c>
      <c r="L104" s="33"/>
      <c r="M104" s="34"/>
      <c r="N104" s="36">
        <f t="shared" si="5"/>
        <v>0</v>
      </c>
      <c r="O104" s="222"/>
      <c r="P104" s="34"/>
      <c r="Q104" s="36">
        <f t="shared" si="6"/>
        <v>0</v>
      </c>
      <c r="R104" s="32"/>
      <c r="S104" s="36">
        <f t="shared" si="7"/>
        <v>0</v>
      </c>
    </row>
    <row r="105" spans="1:19" s="3" customFormat="1" x14ac:dyDescent="0.25">
      <c r="A105" s="33"/>
      <c r="B105" s="30"/>
      <c r="C105" s="30"/>
      <c r="D105" s="30"/>
      <c r="E105" s="30"/>
      <c r="F105" s="30"/>
      <c r="G105" s="31"/>
      <c r="H105" s="31"/>
      <c r="I105" s="30"/>
      <c r="J105" s="32"/>
      <c r="K105" s="216" t="str">
        <f t="shared" si="4"/>
        <v/>
      </c>
      <c r="L105" s="33"/>
      <c r="M105" s="34"/>
      <c r="N105" s="36">
        <f t="shared" si="5"/>
        <v>0</v>
      </c>
      <c r="O105" s="222"/>
      <c r="P105" s="34"/>
      <c r="Q105" s="36">
        <f t="shared" si="6"/>
        <v>0</v>
      </c>
      <c r="R105" s="32"/>
      <c r="S105" s="36">
        <f t="shared" si="7"/>
        <v>0</v>
      </c>
    </row>
    <row r="106" spans="1:19" s="3" customFormat="1" x14ac:dyDescent="0.25">
      <c r="A106" s="33"/>
      <c r="B106" s="30"/>
      <c r="C106" s="30"/>
      <c r="D106" s="30"/>
      <c r="E106" s="30"/>
      <c r="F106" s="30"/>
      <c r="G106" s="31"/>
      <c r="H106" s="31"/>
      <c r="I106" s="30"/>
      <c r="J106" s="32"/>
      <c r="K106" s="216" t="str">
        <f t="shared" si="4"/>
        <v/>
      </c>
      <c r="L106" s="33"/>
      <c r="M106" s="34"/>
      <c r="N106" s="36">
        <f t="shared" si="5"/>
        <v>0</v>
      </c>
      <c r="O106" s="222"/>
      <c r="P106" s="34"/>
      <c r="Q106" s="36">
        <f t="shared" si="6"/>
        <v>0</v>
      </c>
      <c r="R106" s="32"/>
      <c r="S106" s="36">
        <f t="shared" si="7"/>
        <v>0</v>
      </c>
    </row>
    <row r="107" spans="1:19" s="3" customFormat="1" x14ac:dyDescent="0.25">
      <c r="A107" s="33"/>
      <c r="B107" s="30"/>
      <c r="C107" s="30"/>
      <c r="D107" s="30"/>
      <c r="E107" s="30"/>
      <c r="F107" s="30"/>
      <c r="G107" s="31"/>
      <c r="H107" s="31"/>
      <c r="I107" s="30"/>
      <c r="J107" s="32"/>
      <c r="K107" s="216" t="str">
        <f t="shared" si="4"/>
        <v/>
      </c>
      <c r="L107" s="33"/>
      <c r="M107" s="34"/>
      <c r="N107" s="36">
        <f t="shared" si="5"/>
        <v>0</v>
      </c>
      <c r="O107" s="222"/>
      <c r="P107" s="34"/>
      <c r="Q107" s="36">
        <f t="shared" si="6"/>
        <v>0</v>
      </c>
      <c r="R107" s="32"/>
      <c r="S107" s="36">
        <f t="shared" si="7"/>
        <v>0</v>
      </c>
    </row>
    <row r="108" spans="1:19" s="3" customFormat="1" x14ac:dyDescent="0.25">
      <c r="A108" s="33"/>
      <c r="B108" s="30"/>
      <c r="C108" s="30"/>
      <c r="D108" s="30"/>
      <c r="E108" s="30"/>
      <c r="F108" s="30"/>
      <c r="G108" s="31"/>
      <c r="H108" s="31"/>
      <c r="I108" s="30"/>
      <c r="J108" s="32"/>
      <c r="K108" s="216" t="str">
        <f t="shared" si="4"/>
        <v/>
      </c>
      <c r="L108" s="33"/>
      <c r="M108" s="34"/>
      <c r="N108" s="36">
        <f t="shared" si="5"/>
        <v>0</v>
      </c>
      <c r="O108" s="222"/>
      <c r="P108" s="34"/>
      <c r="Q108" s="36">
        <f t="shared" si="6"/>
        <v>0</v>
      </c>
      <c r="R108" s="32"/>
      <c r="S108" s="36">
        <f t="shared" si="7"/>
        <v>0</v>
      </c>
    </row>
    <row r="109" spans="1:19" s="3" customFormat="1" x14ac:dyDescent="0.25">
      <c r="A109" s="33"/>
      <c r="B109" s="30"/>
      <c r="C109" s="30"/>
      <c r="D109" s="30"/>
      <c r="E109" s="30"/>
      <c r="F109" s="30"/>
      <c r="G109" s="31"/>
      <c r="H109" s="31"/>
      <c r="I109" s="30"/>
      <c r="J109" s="32"/>
      <c r="K109" s="216" t="str">
        <f t="shared" si="4"/>
        <v/>
      </c>
      <c r="L109" s="33"/>
      <c r="M109" s="34"/>
      <c r="N109" s="36">
        <f t="shared" si="5"/>
        <v>0</v>
      </c>
      <c r="O109" s="222"/>
      <c r="P109" s="34"/>
      <c r="Q109" s="36">
        <f t="shared" si="6"/>
        <v>0</v>
      </c>
      <c r="R109" s="32"/>
      <c r="S109" s="36">
        <f t="shared" si="7"/>
        <v>0</v>
      </c>
    </row>
    <row r="110" spans="1:19" s="3" customFormat="1" ht="15.75" thickBot="1" x14ac:dyDescent="0.3">
      <c r="A110" s="33"/>
      <c r="B110" s="30"/>
      <c r="C110" s="30"/>
      <c r="D110" s="30"/>
      <c r="E110" s="30"/>
      <c r="F110" s="30"/>
      <c r="G110" s="31"/>
      <c r="H110" s="31"/>
      <c r="I110" s="30"/>
      <c r="J110" s="32"/>
      <c r="K110" s="216" t="str">
        <f t="shared" si="4"/>
        <v/>
      </c>
      <c r="L110" s="33"/>
      <c r="M110" s="34"/>
      <c r="N110" s="39">
        <f t="shared" si="5"/>
        <v>0</v>
      </c>
      <c r="O110" s="222"/>
      <c r="P110" s="34"/>
      <c r="Q110" s="39">
        <f t="shared" si="6"/>
        <v>0</v>
      </c>
      <c r="R110" s="223"/>
      <c r="S110" s="39">
        <f t="shared" si="7"/>
        <v>0</v>
      </c>
    </row>
    <row r="111" spans="1:19" s="53" customFormat="1" ht="16.5" thickBot="1" x14ac:dyDescent="0.3">
      <c r="A111" s="45"/>
      <c r="B111" s="46"/>
      <c r="C111" s="46"/>
      <c r="D111" s="46"/>
      <c r="E111" s="46"/>
      <c r="F111" s="46"/>
      <c r="G111" s="56"/>
      <c r="H111" s="56"/>
      <c r="I111" s="46"/>
      <c r="J111" s="48"/>
      <c r="K111" s="48"/>
      <c r="L111" s="45"/>
      <c r="M111" s="57" t="s">
        <v>73</v>
      </c>
      <c r="N111" s="58">
        <f>SUM(N4:N110)</f>
        <v>0</v>
      </c>
      <c r="O111" s="59"/>
      <c r="P111" s="57"/>
      <c r="Q111" s="60">
        <f>SUM(Q4:Q110)</f>
        <v>0</v>
      </c>
      <c r="R111" s="61">
        <f>SUM(R4:R110)</f>
        <v>0</v>
      </c>
      <c r="S111" s="62">
        <f>SUM(S4:S110)</f>
        <v>0</v>
      </c>
    </row>
  </sheetData>
  <sheetProtection password="C4AC" sheet="1" objects="1" scenarios="1"/>
  <customSheetViews>
    <customSheetView guid="{93EF45B0-20D0-404F-AB5B-591FC262FEE6}" hiddenColumns="1" topLeftCell="F1">
      <selection activeCell="K4" sqref="K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26"/>
  <sheetViews>
    <sheetView topLeftCell="H1" workbookViewId="0">
      <selection activeCell="M20" sqref="M20"/>
    </sheetView>
  </sheetViews>
  <sheetFormatPr defaultRowHeight="15" x14ac:dyDescent="0.25"/>
  <cols>
    <col min="1" max="1" width="10.42578125" style="2" customWidth="1"/>
    <col min="2" max="2" width="12.140625" style="11" customWidth="1"/>
    <col min="3" max="3" width="34.28515625" style="11" customWidth="1"/>
    <col min="4" max="4" width="29.42578125" style="11" customWidth="1"/>
    <col min="5" max="5" width="13.85546875" style="22" customWidth="1"/>
    <col min="6" max="6" width="13.5703125" style="11" customWidth="1"/>
    <col min="7" max="7" width="29.7109375" style="11" customWidth="1"/>
    <col min="8" max="9" width="15.7109375" style="15" customWidth="1"/>
    <col min="10" max="10" width="10" style="2" customWidth="1"/>
    <col min="11" max="11" width="14.85546875" style="21" customWidth="1"/>
    <col min="12" max="12" width="17.7109375" style="15" customWidth="1"/>
    <col min="13" max="13" width="17.7109375" style="22" customWidth="1"/>
    <col min="14" max="14" width="17.7109375" style="21" hidden="1" customWidth="1"/>
    <col min="15" max="17" width="17.7109375" style="15" hidden="1" customWidth="1"/>
    <col min="18" max="18" width="17.7109375" hidden="1" customWidth="1"/>
  </cols>
  <sheetData>
    <row r="1" spans="1:17" s="9" customFormat="1" x14ac:dyDescent="0.25">
      <c r="A1" s="10" t="s">
        <v>125</v>
      </c>
      <c r="B1" s="10"/>
      <c r="C1" s="10"/>
      <c r="D1" s="10"/>
      <c r="E1" s="106"/>
      <c r="F1" s="10"/>
      <c r="G1" s="10"/>
      <c r="H1" s="107"/>
      <c r="I1" s="107"/>
      <c r="J1" s="10"/>
      <c r="K1" s="101"/>
      <c r="L1" s="107"/>
      <c r="M1" s="106"/>
      <c r="N1" s="101"/>
      <c r="O1" s="107"/>
      <c r="P1" s="107"/>
      <c r="Q1" s="107"/>
    </row>
    <row r="2" spans="1:17" ht="9" customHeight="1" x14ac:dyDescent="0.25"/>
    <row r="3" spans="1:17" s="43" customFormat="1" ht="46.15" customHeight="1" x14ac:dyDescent="0.25">
      <c r="A3" s="72" t="s">
        <v>20</v>
      </c>
      <c r="B3" s="72" t="s">
        <v>14</v>
      </c>
      <c r="C3" s="72" t="s">
        <v>32</v>
      </c>
      <c r="D3" s="72" t="s">
        <v>28</v>
      </c>
      <c r="E3" s="76" t="s">
        <v>29</v>
      </c>
      <c r="F3" s="72" t="s">
        <v>30</v>
      </c>
      <c r="G3" s="72" t="s">
        <v>110</v>
      </c>
      <c r="H3" s="74" t="s">
        <v>136</v>
      </c>
      <c r="I3" s="74" t="s">
        <v>135</v>
      </c>
      <c r="J3" s="72" t="s">
        <v>7</v>
      </c>
      <c r="K3" s="75" t="s">
        <v>8</v>
      </c>
      <c r="L3" s="63" t="s">
        <v>113</v>
      </c>
      <c r="M3" s="76" t="s">
        <v>114</v>
      </c>
      <c r="N3" s="69" t="s">
        <v>10</v>
      </c>
      <c r="O3" s="70" t="s">
        <v>115</v>
      </c>
      <c r="P3" s="79" t="s">
        <v>104</v>
      </c>
      <c r="Q3" s="79" t="s">
        <v>31</v>
      </c>
    </row>
    <row r="4" spans="1:17" s="3" customFormat="1" x14ac:dyDescent="0.25">
      <c r="A4" s="33"/>
      <c r="B4" s="30"/>
      <c r="C4" s="30"/>
      <c r="D4" s="30"/>
      <c r="E4" s="222"/>
      <c r="F4" s="30"/>
      <c r="G4" s="30"/>
      <c r="H4" s="32"/>
      <c r="I4" s="32"/>
      <c r="J4" s="33"/>
      <c r="K4" s="34"/>
      <c r="L4" s="36">
        <f>IF(K4="",H4+I4,(H4+I4)/K4)</f>
        <v>0</v>
      </c>
      <c r="M4" s="222"/>
      <c r="N4" s="34"/>
      <c r="O4" s="36">
        <f>IF(N4&gt;0,(H4+I4)/N4,L4)</f>
        <v>0</v>
      </c>
      <c r="P4" s="32"/>
      <c r="Q4" s="36">
        <f t="shared" ref="Q4:Q67" si="0">O4-P4</f>
        <v>0</v>
      </c>
    </row>
    <row r="5" spans="1:17" s="3" customFormat="1" x14ac:dyDescent="0.25">
      <c r="A5" s="33"/>
      <c r="B5" s="30"/>
      <c r="C5" s="30"/>
      <c r="D5" s="30"/>
      <c r="E5" s="222"/>
      <c r="F5" s="30"/>
      <c r="G5" s="30"/>
      <c r="H5" s="32"/>
      <c r="I5" s="32"/>
      <c r="J5" s="33"/>
      <c r="K5" s="34"/>
      <c r="L5" s="36">
        <f t="shared" ref="L5:L68" si="1">IF(K5="",H5+I5,(H5+I5)/K5)</f>
        <v>0</v>
      </c>
      <c r="M5" s="222"/>
      <c r="N5" s="34"/>
      <c r="O5" s="36">
        <f t="shared" ref="O5:O68" si="2">IF(N5&gt;0,(H5+I5)/N5,L5)</f>
        <v>0</v>
      </c>
      <c r="P5" s="32"/>
      <c r="Q5" s="36">
        <f t="shared" si="0"/>
        <v>0</v>
      </c>
    </row>
    <row r="6" spans="1:17" s="3" customFormat="1" x14ac:dyDescent="0.25">
      <c r="A6" s="33"/>
      <c r="B6" s="30"/>
      <c r="C6" s="30"/>
      <c r="D6" s="30"/>
      <c r="E6" s="222"/>
      <c r="F6" s="30"/>
      <c r="G6" s="30"/>
      <c r="H6" s="32"/>
      <c r="I6" s="32"/>
      <c r="J6" s="33"/>
      <c r="K6" s="34"/>
      <c r="L6" s="36">
        <f t="shared" si="1"/>
        <v>0</v>
      </c>
      <c r="M6" s="222"/>
      <c r="N6" s="34"/>
      <c r="O6" s="36">
        <f t="shared" si="2"/>
        <v>0</v>
      </c>
      <c r="P6" s="32"/>
      <c r="Q6" s="36">
        <f t="shared" si="0"/>
        <v>0</v>
      </c>
    </row>
    <row r="7" spans="1:17" s="3" customFormat="1" x14ac:dyDescent="0.25">
      <c r="A7" s="33"/>
      <c r="B7" s="30"/>
      <c r="C7" s="30"/>
      <c r="D7" s="30"/>
      <c r="E7" s="222"/>
      <c r="F7" s="30"/>
      <c r="G7" s="30"/>
      <c r="H7" s="32"/>
      <c r="I7" s="32"/>
      <c r="J7" s="33"/>
      <c r="K7" s="34"/>
      <c r="L7" s="36">
        <f t="shared" si="1"/>
        <v>0</v>
      </c>
      <c r="M7" s="222"/>
      <c r="N7" s="34"/>
      <c r="O7" s="36">
        <f t="shared" si="2"/>
        <v>0</v>
      </c>
      <c r="P7" s="32"/>
      <c r="Q7" s="36">
        <f t="shared" si="0"/>
        <v>0</v>
      </c>
    </row>
    <row r="8" spans="1:17" s="3" customFormat="1" x14ac:dyDescent="0.25">
      <c r="A8" s="33"/>
      <c r="B8" s="30"/>
      <c r="C8" s="30"/>
      <c r="D8" s="30"/>
      <c r="E8" s="222"/>
      <c r="F8" s="30"/>
      <c r="G8" s="30"/>
      <c r="H8" s="32"/>
      <c r="I8" s="32"/>
      <c r="J8" s="33"/>
      <c r="K8" s="34"/>
      <c r="L8" s="36">
        <f t="shared" si="1"/>
        <v>0</v>
      </c>
      <c r="M8" s="222"/>
      <c r="N8" s="34"/>
      <c r="O8" s="36">
        <f t="shared" si="2"/>
        <v>0</v>
      </c>
      <c r="P8" s="32"/>
      <c r="Q8" s="36">
        <f t="shared" si="0"/>
        <v>0</v>
      </c>
    </row>
    <row r="9" spans="1:17" s="3" customFormat="1" x14ac:dyDescent="0.25">
      <c r="A9" s="33"/>
      <c r="B9" s="30"/>
      <c r="C9" s="30"/>
      <c r="D9" s="30"/>
      <c r="E9" s="222"/>
      <c r="F9" s="30"/>
      <c r="G9" s="30"/>
      <c r="H9" s="32"/>
      <c r="I9" s="32"/>
      <c r="J9" s="33"/>
      <c r="K9" s="34"/>
      <c r="L9" s="36">
        <f t="shared" si="1"/>
        <v>0</v>
      </c>
      <c r="M9" s="222"/>
      <c r="N9" s="34"/>
      <c r="O9" s="36">
        <f t="shared" si="2"/>
        <v>0</v>
      </c>
      <c r="P9" s="32"/>
      <c r="Q9" s="36">
        <f t="shared" si="0"/>
        <v>0</v>
      </c>
    </row>
    <row r="10" spans="1:17" s="3" customFormat="1" x14ac:dyDescent="0.25">
      <c r="A10" s="33"/>
      <c r="B10" s="30"/>
      <c r="C10" s="30"/>
      <c r="D10" s="30"/>
      <c r="E10" s="222"/>
      <c r="F10" s="30"/>
      <c r="G10" s="30"/>
      <c r="H10" s="32"/>
      <c r="I10" s="32"/>
      <c r="J10" s="33"/>
      <c r="K10" s="34"/>
      <c r="L10" s="36">
        <f t="shared" si="1"/>
        <v>0</v>
      </c>
      <c r="M10" s="222"/>
      <c r="N10" s="34"/>
      <c r="O10" s="36">
        <f t="shared" si="2"/>
        <v>0</v>
      </c>
      <c r="P10" s="32"/>
      <c r="Q10" s="36">
        <f t="shared" si="0"/>
        <v>0</v>
      </c>
    </row>
    <row r="11" spans="1:17" s="3" customFormat="1" x14ac:dyDescent="0.25">
      <c r="A11" s="33"/>
      <c r="B11" s="30"/>
      <c r="C11" s="30"/>
      <c r="D11" s="30"/>
      <c r="E11" s="222"/>
      <c r="F11" s="30"/>
      <c r="G11" s="30"/>
      <c r="H11" s="32"/>
      <c r="I11" s="32"/>
      <c r="J11" s="33"/>
      <c r="K11" s="34"/>
      <c r="L11" s="36">
        <f t="shared" si="1"/>
        <v>0</v>
      </c>
      <c r="M11" s="222"/>
      <c r="N11" s="34"/>
      <c r="O11" s="36">
        <f t="shared" si="2"/>
        <v>0</v>
      </c>
      <c r="P11" s="32"/>
      <c r="Q11" s="36">
        <f t="shared" si="0"/>
        <v>0</v>
      </c>
    </row>
    <row r="12" spans="1:17" s="3" customFormat="1" x14ac:dyDescent="0.25">
      <c r="A12" s="33"/>
      <c r="B12" s="30"/>
      <c r="C12" s="30"/>
      <c r="D12" s="30"/>
      <c r="E12" s="222"/>
      <c r="F12" s="30"/>
      <c r="G12" s="30"/>
      <c r="H12" s="32"/>
      <c r="I12" s="32"/>
      <c r="J12" s="33"/>
      <c r="K12" s="34"/>
      <c r="L12" s="36">
        <f t="shared" si="1"/>
        <v>0</v>
      </c>
      <c r="M12" s="222"/>
      <c r="N12" s="34"/>
      <c r="O12" s="36">
        <f t="shared" si="2"/>
        <v>0</v>
      </c>
      <c r="P12" s="32"/>
      <c r="Q12" s="36">
        <f t="shared" si="0"/>
        <v>0</v>
      </c>
    </row>
    <row r="13" spans="1:17" s="3" customFormat="1" x14ac:dyDescent="0.25">
      <c r="A13" s="33"/>
      <c r="B13" s="30"/>
      <c r="C13" s="30"/>
      <c r="D13" s="30"/>
      <c r="E13" s="222"/>
      <c r="F13" s="30"/>
      <c r="G13" s="30"/>
      <c r="H13" s="32"/>
      <c r="I13" s="32"/>
      <c r="J13" s="33"/>
      <c r="K13" s="34"/>
      <c r="L13" s="36">
        <f t="shared" si="1"/>
        <v>0</v>
      </c>
      <c r="M13" s="222"/>
      <c r="N13" s="34"/>
      <c r="O13" s="36">
        <f t="shared" si="2"/>
        <v>0</v>
      </c>
      <c r="P13" s="32"/>
      <c r="Q13" s="36">
        <f t="shared" si="0"/>
        <v>0</v>
      </c>
    </row>
    <row r="14" spans="1:17" s="3" customFormat="1" x14ac:dyDescent="0.25">
      <c r="A14" s="33"/>
      <c r="B14" s="30"/>
      <c r="C14" s="30"/>
      <c r="D14" s="30"/>
      <c r="E14" s="222"/>
      <c r="F14" s="30"/>
      <c r="G14" s="30"/>
      <c r="H14" s="32"/>
      <c r="I14" s="32"/>
      <c r="J14" s="33"/>
      <c r="K14" s="34"/>
      <c r="L14" s="36">
        <f t="shared" si="1"/>
        <v>0</v>
      </c>
      <c r="M14" s="222"/>
      <c r="N14" s="34"/>
      <c r="O14" s="36">
        <f t="shared" si="2"/>
        <v>0</v>
      </c>
      <c r="P14" s="32"/>
      <c r="Q14" s="36">
        <f t="shared" si="0"/>
        <v>0</v>
      </c>
    </row>
    <row r="15" spans="1:17" s="3" customFormat="1" x14ac:dyDescent="0.25">
      <c r="A15" s="33"/>
      <c r="B15" s="30"/>
      <c r="C15" s="30"/>
      <c r="D15" s="30"/>
      <c r="E15" s="222"/>
      <c r="F15" s="30"/>
      <c r="G15" s="30"/>
      <c r="H15" s="32"/>
      <c r="I15" s="32"/>
      <c r="J15" s="33"/>
      <c r="K15" s="34"/>
      <c r="L15" s="36">
        <f t="shared" si="1"/>
        <v>0</v>
      </c>
      <c r="M15" s="222"/>
      <c r="N15" s="34"/>
      <c r="O15" s="36">
        <f t="shared" si="2"/>
        <v>0</v>
      </c>
      <c r="P15" s="32"/>
      <c r="Q15" s="36">
        <f t="shared" si="0"/>
        <v>0</v>
      </c>
    </row>
    <row r="16" spans="1:17" s="3" customFormat="1" x14ac:dyDescent="0.25">
      <c r="A16" s="33"/>
      <c r="B16" s="30"/>
      <c r="C16" s="30"/>
      <c r="D16" s="30"/>
      <c r="E16" s="222"/>
      <c r="F16" s="30"/>
      <c r="G16" s="30"/>
      <c r="H16" s="32"/>
      <c r="I16" s="32"/>
      <c r="J16" s="33"/>
      <c r="K16" s="34"/>
      <c r="L16" s="36">
        <f t="shared" si="1"/>
        <v>0</v>
      </c>
      <c r="M16" s="222"/>
      <c r="N16" s="34"/>
      <c r="O16" s="36">
        <f t="shared" si="2"/>
        <v>0</v>
      </c>
      <c r="P16" s="32"/>
      <c r="Q16" s="36">
        <f t="shared" si="0"/>
        <v>0</v>
      </c>
    </row>
    <row r="17" spans="1:17" s="3" customFormat="1" x14ac:dyDescent="0.25">
      <c r="A17" s="33"/>
      <c r="B17" s="30"/>
      <c r="C17" s="30"/>
      <c r="D17" s="30"/>
      <c r="E17" s="222"/>
      <c r="F17" s="30"/>
      <c r="G17" s="30"/>
      <c r="H17" s="32"/>
      <c r="I17" s="32"/>
      <c r="J17" s="33"/>
      <c r="K17" s="34"/>
      <c r="L17" s="36">
        <f t="shared" si="1"/>
        <v>0</v>
      </c>
      <c r="M17" s="222"/>
      <c r="N17" s="34"/>
      <c r="O17" s="36">
        <f t="shared" si="2"/>
        <v>0</v>
      </c>
      <c r="P17" s="32"/>
      <c r="Q17" s="36">
        <f t="shared" si="0"/>
        <v>0</v>
      </c>
    </row>
    <row r="18" spans="1:17" s="3" customFormat="1" x14ac:dyDescent="0.25">
      <c r="A18" s="33"/>
      <c r="B18" s="30"/>
      <c r="C18" s="30"/>
      <c r="D18" s="30"/>
      <c r="E18" s="222"/>
      <c r="F18" s="30"/>
      <c r="G18" s="30"/>
      <c r="H18" s="32"/>
      <c r="I18" s="32"/>
      <c r="J18" s="33"/>
      <c r="K18" s="34"/>
      <c r="L18" s="36">
        <f t="shared" si="1"/>
        <v>0</v>
      </c>
      <c r="M18" s="222"/>
      <c r="N18" s="34"/>
      <c r="O18" s="36">
        <f t="shared" si="2"/>
        <v>0</v>
      </c>
      <c r="P18" s="32"/>
      <c r="Q18" s="36">
        <f t="shared" si="0"/>
        <v>0</v>
      </c>
    </row>
    <row r="19" spans="1:17" s="3" customFormat="1" x14ac:dyDescent="0.25">
      <c r="A19" s="33"/>
      <c r="B19" s="30"/>
      <c r="C19" s="30"/>
      <c r="D19" s="30"/>
      <c r="E19" s="222"/>
      <c r="F19" s="30"/>
      <c r="G19" s="30"/>
      <c r="H19" s="32"/>
      <c r="I19" s="32"/>
      <c r="J19" s="33"/>
      <c r="K19" s="34"/>
      <c r="L19" s="36">
        <f t="shared" si="1"/>
        <v>0</v>
      </c>
      <c r="M19" s="222"/>
      <c r="N19" s="34"/>
      <c r="O19" s="36">
        <f t="shared" si="2"/>
        <v>0</v>
      </c>
      <c r="P19" s="32"/>
      <c r="Q19" s="36">
        <f t="shared" si="0"/>
        <v>0</v>
      </c>
    </row>
    <row r="20" spans="1:17" s="3" customFormat="1" x14ac:dyDescent="0.25">
      <c r="A20" s="33"/>
      <c r="B20" s="30"/>
      <c r="C20" s="30"/>
      <c r="D20" s="30"/>
      <c r="E20" s="222"/>
      <c r="F20" s="30"/>
      <c r="G20" s="30"/>
      <c r="H20" s="32"/>
      <c r="I20" s="32"/>
      <c r="J20" s="33"/>
      <c r="K20" s="34"/>
      <c r="L20" s="36">
        <f t="shared" si="1"/>
        <v>0</v>
      </c>
      <c r="M20" s="222"/>
      <c r="N20" s="34"/>
      <c r="O20" s="36">
        <f t="shared" si="2"/>
        <v>0</v>
      </c>
      <c r="P20" s="32"/>
      <c r="Q20" s="36">
        <f t="shared" si="0"/>
        <v>0</v>
      </c>
    </row>
    <row r="21" spans="1:17" s="3" customFormat="1" x14ac:dyDescent="0.25">
      <c r="A21" s="33"/>
      <c r="B21" s="30"/>
      <c r="C21" s="30"/>
      <c r="D21" s="30"/>
      <c r="E21" s="222"/>
      <c r="F21" s="30"/>
      <c r="G21" s="30"/>
      <c r="H21" s="32"/>
      <c r="I21" s="32"/>
      <c r="J21" s="33"/>
      <c r="K21" s="34"/>
      <c r="L21" s="36">
        <f t="shared" si="1"/>
        <v>0</v>
      </c>
      <c r="M21" s="222"/>
      <c r="N21" s="34"/>
      <c r="O21" s="36">
        <f t="shared" si="2"/>
        <v>0</v>
      </c>
      <c r="P21" s="32"/>
      <c r="Q21" s="36">
        <f t="shared" si="0"/>
        <v>0</v>
      </c>
    </row>
    <row r="22" spans="1:17" s="3" customFormat="1" x14ac:dyDescent="0.25">
      <c r="A22" s="33"/>
      <c r="B22" s="30"/>
      <c r="C22" s="30"/>
      <c r="D22" s="30"/>
      <c r="E22" s="222"/>
      <c r="F22" s="30"/>
      <c r="G22" s="30"/>
      <c r="H22" s="32"/>
      <c r="I22" s="32"/>
      <c r="J22" s="33"/>
      <c r="K22" s="34"/>
      <c r="L22" s="36">
        <f t="shared" si="1"/>
        <v>0</v>
      </c>
      <c r="M22" s="222"/>
      <c r="N22" s="34"/>
      <c r="O22" s="36">
        <f t="shared" si="2"/>
        <v>0</v>
      </c>
      <c r="P22" s="32"/>
      <c r="Q22" s="36">
        <f t="shared" si="0"/>
        <v>0</v>
      </c>
    </row>
    <row r="23" spans="1:17" s="3" customFormat="1" x14ac:dyDescent="0.25">
      <c r="A23" s="33"/>
      <c r="B23" s="30"/>
      <c r="C23" s="30"/>
      <c r="D23" s="30"/>
      <c r="E23" s="222"/>
      <c r="F23" s="30"/>
      <c r="G23" s="30"/>
      <c r="H23" s="32"/>
      <c r="I23" s="32"/>
      <c r="J23" s="33"/>
      <c r="K23" s="34"/>
      <c r="L23" s="36">
        <f t="shared" si="1"/>
        <v>0</v>
      </c>
      <c r="M23" s="222"/>
      <c r="N23" s="34"/>
      <c r="O23" s="36">
        <f t="shared" si="2"/>
        <v>0</v>
      </c>
      <c r="P23" s="32"/>
      <c r="Q23" s="36">
        <f t="shared" si="0"/>
        <v>0</v>
      </c>
    </row>
    <row r="24" spans="1:17" s="3" customFormat="1" x14ac:dyDescent="0.25">
      <c r="A24" s="33"/>
      <c r="B24" s="30"/>
      <c r="C24" s="30"/>
      <c r="D24" s="30"/>
      <c r="E24" s="222"/>
      <c r="F24" s="30"/>
      <c r="G24" s="30"/>
      <c r="H24" s="32"/>
      <c r="I24" s="32"/>
      <c r="J24" s="33"/>
      <c r="K24" s="34"/>
      <c r="L24" s="36">
        <f t="shared" si="1"/>
        <v>0</v>
      </c>
      <c r="M24" s="222"/>
      <c r="N24" s="34"/>
      <c r="O24" s="36">
        <f t="shared" si="2"/>
        <v>0</v>
      </c>
      <c r="P24" s="32"/>
      <c r="Q24" s="36">
        <f t="shared" si="0"/>
        <v>0</v>
      </c>
    </row>
    <row r="25" spans="1:17" s="3" customFormat="1" x14ac:dyDescent="0.25">
      <c r="A25" s="33"/>
      <c r="B25" s="30"/>
      <c r="C25" s="30"/>
      <c r="D25" s="30"/>
      <c r="E25" s="222"/>
      <c r="F25" s="30"/>
      <c r="G25" s="30"/>
      <c r="H25" s="32"/>
      <c r="I25" s="32"/>
      <c r="J25" s="33"/>
      <c r="K25" s="34"/>
      <c r="L25" s="36">
        <f t="shared" si="1"/>
        <v>0</v>
      </c>
      <c r="M25" s="222"/>
      <c r="N25" s="34"/>
      <c r="O25" s="36">
        <f t="shared" si="2"/>
        <v>0</v>
      </c>
      <c r="P25" s="32"/>
      <c r="Q25" s="36">
        <f t="shared" si="0"/>
        <v>0</v>
      </c>
    </row>
    <row r="26" spans="1:17" s="3" customFormat="1" x14ac:dyDescent="0.25">
      <c r="A26" s="33"/>
      <c r="B26" s="30"/>
      <c r="C26" s="30"/>
      <c r="D26" s="30"/>
      <c r="E26" s="222"/>
      <c r="F26" s="30"/>
      <c r="G26" s="30"/>
      <c r="H26" s="32"/>
      <c r="I26" s="32"/>
      <c r="J26" s="33"/>
      <c r="K26" s="34"/>
      <c r="L26" s="36">
        <f t="shared" si="1"/>
        <v>0</v>
      </c>
      <c r="M26" s="222"/>
      <c r="N26" s="34"/>
      <c r="O26" s="36">
        <f t="shared" si="2"/>
        <v>0</v>
      </c>
      <c r="P26" s="32"/>
      <c r="Q26" s="36">
        <f t="shared" si="0"/>
        <v>0</v>
      </c>
    </row>
    <row r="27" spans="1:17" s="3" customFormat="1" x14ac:dyDescent="0.25">
      <c r="A27" s="33"/>
      <c r="B27" s="30"/>
      <c r="C27" s="30"/>
      <c r="D27" s="30"/>
      <c r="E27" s="222"/>
      <c r="F27" s="30"/>
      <c r="G27" s="30"/>
      <c r="H27" s="32"/>
      <c r="I27" s="32"/>
      <c r="J27" s="33"/>
      <c r="K27" s="34"/>
      <c r="L27" s="36">
        <f t="shared" si="1"/>
        <v>0</v>
      </c>
      <c r="M27" s="222"/>
      <c r="N27" s="34"/>
      <c r="O27" s="36">
        <f t="shared" si="2"/>
        <v>0</v>
      </c>
      <c r="P27" s="32"/>
      <c r="Q27" s="36">
        <f t="shared" si="0"/>
        <v>0</v>
      </c>
    </row>
    <row r="28" spans="1:17" s="3" customFormat="1" x14ac:dyDescent="0.25">
      <c r="A28" s="33"/>
      <c r="B28" s="30"/>
      <c r="C28" s="30"/>
      <c r="D28" s="30"/>
      <c r="E28" s="222"/>
      <c r="F28" s="30"/>
      <c r="G28" s="30"/>
      <c r="H28" s="32"/>
      <c r="I28" s="32"/>
      <c r="J28" s="33"/>
      <c r="K28" s="34"/>
      <c r="L28" s="36">
        <f t="shared" si="1"/>
        <v>0</v>
      </c>
      <c r="M28" s="222"/>
      <c r="N28" s="34"/>
      <c r="O28" s="36">
        <f t="shared" si="2"/>
        <v>0</v>
      </c>
      <c r="P28" s="32"/>
      <c r="Q28" s="36">
        <f t="shared" si="0"/>
        <v>0</v>
      </c>
    </row>
    <row r="29" spans="1:17" s="3" customFormat="1" x14ac:dyDescent="0.25">
      <c r="A29" s="33"/>
      <c r="B29" s="30"/>
      <c r="C29" s="30"/>
      <c r="D29" s="30"/>
      <c r="E29" s="222"/>
      <c r="F29" s="30"/>
      <c r="G29" s="30"/>
      <c r="H29" s="32"/>
      <c r="I29" s="32"/>
      <c r="J29" s="33"/>
      <c r="K29" s="34"/>
      <c r="L29" s="36">
        <f t="shared" si="1"/>
        <v>0</v>
      </c>
      <c r="M29" s="222"/>
      <c r="N29" s="34"/>
      <c r="O29" s="36">
        <f t="shared" si="2"/>
        <v>0</v>
      </c>
      <c r="P29" s="32"/>
      <c r="Q29" s="36">
        <f t="shared" si="0"/>
        <v>0</v>
      </c>
    </row>
    <row r="30" spans="1:17" s="3" customFormat="1" x14ac:dyDescent="0.25">
      <c r="A30" s="33"/>
      <c r="B30" s="30"/>
      <c r="C30" s="30"/>
      <c r="D30" s="30"/>
      <c r="E30" s="222"/>
      <c r="F30" s="30"/>
      <c r="G30" s="30"/>
      <c r="H30" s="32"/>
      <c r="I30" s="32"/>
      <c r="J30" s="33"/>
      <c r="K30" s="34"/>
      <c r="L30" s="36">
        <f t="shared" si="1"/>
        <v>0</v>
      </c>
      <c r="M30" s="222"/>
      <c r="N30" s="34"/>
      <c r="O30" s="36">
        <f t="shared" si="2"/>
        <v>0</v>
      </c>
      <c r="P30" s="32"/>
      <c r="Q30" s="36">
        <f t="shared" si="0"/>
        <v>0</v>
      </c>
    </row>
    <row r="31" spans="1:17" s="3" customFormat="1" x14ac:dyDescent="0.25">
      <c r="A31" s="33"/>
      <c r="B31" s="30"/>
      <c r="C31" s="30"/>
      <c r="D31" s="30"/>
      <c r="E31" s="222"/>
      <c r="F31" s="30"/>
      <c r="G31" s="30"/>
      <c r="H31" s="32"/>
      <c r="I31" s="32"/>
      <c r="J31" s="33"/>
      <c r="K31" s="34"/>
      <c r="L31" s="36">
        <f t="shared" si="1"/>
        <v>0</v>
      </c>
      <c r="M31" s="222"/>
      <c r="N31" s="34"/>
      <c r="O31" s="36">
        <f t="shared" si="2"/>
        <v>0</v>
      </c>
      <c r="P31" s="32"/>
      <c r="Q31" s="36">
        <f t="shared" si="0"/>
        <v>0</v>
      </c>
    </row>
    <row r="32" spans="1:17" s="3" customFormat="1" x14ac:dyDescent="0.25">
      <c r="A32" s="33"/>
      <c r="B32" s="30"/>
      <c r="C32" s="30"/>
      <c r="D32" s="30"/>
      <c r="E32" s="222"/>
      <c r="F32" s="30"/>
      <c r="G32" s="30"/>
      <c r="H32" s="32"/>
      <c r="I32" s="32"/>
      <c r="J32" s="33"/>
      <c r="K32" s="34"/>
      <c r="L32" s="36">
        <f t="shared" si="1"/>
        <v>0</v>
      </c>
      <c r="M32" s="222"/>
      <c r="N32" s="34"/>
      <c r="O32" s="36">
        <f t="shared" si="2"/>
        <v>0</v>
      </c>
      <c r="P32" s="32"/>
      <c r="Q32" s="36">
        <f t="shared" si="0"/>
        <v>0</v>
      </c>
    </row>
    <row r="33" spans="1:17" s="3" customFormat="1" x14ac:dyDescent="0.25">
      <c r="A33" s="33"/>
      <c r="B33" s="30"/>
      <c r="C33" s="30"/>
      <c r="D33" s="30"/>
      <c r="E33" s="222"/>
      <c r="F33" s="30"/>
      <c r="G33" s="30"/>
      <c r="H33" s="32"/>
      <c r="I33" s="32"/>
      <c r="J33" s="33"/>
      <c r="K33" s="34"/>
      <c r="L33" s="36">
        <f t="shared" si="1"/>
        <v>0</v>
      </c>
      <c r="M33" s="222"/>
      <c r="N33" s="34"/>
      <c r="O33" s="36">
        <f t="shared" si="2"/>
        <v>0</v>
      </c>
      <c r="P33" s="32"/>
      <c r="Q33" s="36">
        <f t="shared" si="0"/>
        <v>0</v>
      </c>
    </row>
    <row r="34" spans="1:17" s="3" customFormat="1" x14ac:dyDescent="0.25">
      <c r="A34" s="33"/>
      <c r="B34" s="30"/>
      <c r="C34" s="30"/>
      <c r="D34" s="30"/>
      <c r="E34" s="222"/>
      <c r="F34" s="30"/>
      <c r="G34" s="30"/>
      <c r="H34" s="32"/>
      <c r="I34" s="32"/>
      <c r="J34" s="33"/>
      <c r="K34" s="34"/>
      <c r="L34" s="36">
        <f t="shared" si="1"/>
        <v>0</v>
      </c>
      <c r="M34" s="222"/>
      <c r="N34" s="34"/>
      <c r="O34" s="36">
        <f t="shared" si="2"/>
        <v>0</v>
      </c>
      <c r="P34" s="32"/>
      <c r="Q34" s="36">
        <f t="shared" si="0"/>
        <v>0</v>
      </c>
    </row>
    <row r="35" spans="1:17" s="3" customFormat="1" x14ac:dyDescent="0.25">
      <c r="A35" s="33"/>
      <c r="B35" s="30"/>
      <c r="C35" s="30"/>
      <c r="D35" s="30"/>
      <c r="E35" s="222"/>
      <c r="F35" s="30"/>
      <c r="G35" s="30"/>
      <c r="H35" s="32"/>
      <c r="I35" s="32"/>
      <c r="J35" s="33"/>
      <c r="K35" s="34"/>
      <c r="L35" s="36">
        <f t="shared" si="1"/>
        <v>0</v>
      </c>
      <c r="M35" s="222"/>
      <c r="N35" s="34"/>
      <c r="O35" s="36">
        <f t="shared" si="2"/>
        <v>0</v>
      </c>
      <c r="P35" s="32"/>
      <c r="Q35" s="36">
        <f t="shared" si="0"/>
        <v>0</v>
      </c>
    </row>
    <row r="36" spans="1:17" s="3" customFormat="1" x14ac:dyDescent="0.25">
      <c r="A36" s="33"/>
      <c r="B36" s="30"/>
      <c r="C36" s="30"/>
      <c r="D36" s="30"/>
      <c r="E36" s="222"/>
      <c r="F36" s="30"/>
      <c r="G36" s="30"/>
      <c r="H36" s="32"/>
      <c r="I36" s="32"/>
      <c r="J36" s="33"/>
      <c r="K36" s="34"/>
      <c r="L36" s="36">
        <f t="shared" si="1"/>
        <v>0</v>
      </c>
      <c r="M36" s="222"/>
      <c r="N36" s="34"/>
      <c r="O36" s="36">
        <f t="shared" si="2"/>
        <v>0</v>
      </c>
      <c r="P36" s="32"/>
      <c r="Q36" s="36">
        <f t="shared" si="0"/>
        <v>0</v>
      </c>
    </row>
    <row r="37" spans="1:17" s="3" customFormat="1" x14ac:dyDescent="0.25">
      <c r="A37" s="33"/>
      <c r="B37" s="30"/>
      <c r="C37" s="30"/>
      <c r="D37" s="30"/>
      <c r="E37" s="222"/>
      <c r="F37" s="30"/>
      <c r="G37" s="30"/>
      <c r="H37" s="32"/>
      <c r="I37" s="32"/>
      <c r="J37" s="33"/>
      <c r="K37" s="34"/>
      <c r="L37" s="36">
        <f t="shared" si="1"/>
        <v>0</v>
      </c>
      <c r="M37" s="222"/>
      <c r="N37" s="34"/>
      <c r="O37" s="36">
        <f t="shared" si="2"/>
        <v>0</v>
      </c>
      <c r="P37" s="32"/>
      <c r="Q37" s="36">
        <f t="shared" si="0"/>
        <v>0</v>
      </c>
    </row>
    <row r="38" spans="1:17" s="3" customFormat="1" x14ac:dyDescent="0.25">
      <c r="A38" s="33"/>
      <c r="B38" s="30"/>
      <c r="C38" s="30"/>
      <c r="D38" s="30"/>
      <c r="E38" s="222"/>
      <c r="F38" s="30"/>
      <c r="G38" s="30"/>
      <c r="H38" s="32"/>
      <c r="I38" s="32"/>
      <c r="J38" s="33"/>
      <c r="K38" s="34"/>
      <c r="L38" s="36">
        <f t="shared" si="1"/>
        <v>0</v>
      </c>
      <c r="M38" s="222"/>
      <c r="N38" s="34"/>
      <c r="O38" s="36">
        <f t="shared" si="2"/>
        <v>0</v>
      </c>
      <c r="P38" s="32"/>
      <c r="Q38" s="36">
        <f t="shared" si="0"/>
        <v>0</v>
      </c>
    </row>
    <row r="39" spans="1:17" s="3" customFormat="1" x14ac:dyDescent="0.25">
      <c r="A39" s="33"/>
      <c r="B39" s="30"/>
      <c r="C39" s="30"/>
      <c r="D39" s="30"/>
      <c r="E39" s="222"/>
      <c r="F39" s="30"/>
      <c r="G39" s="30"/>
      <c r="H39" s="32"/>
      <c r="I39" s="32"/>
      <c r="J39" s="33"/>
      <c r="K39" s="34"/>
      <c r="L39" s="36">
        <f t="shared" si="1"/>
        <v>0</v>
      </c>
      <c r="M39" s="222"/>
      <c r="N39" s="34"/>
      <c r="O39" s="36">
        <f t="shared" si="2"/>
        <v>0</v>
      </c>
      <c r="P39" s="32"/>
      <c r="Q39" s="36">
        <f t="shared" si="0"/>
        <v>0</v>
      </c>
    </row>
    <row r="40" spans="1:17" s="3" customFormat="1" x14ac:dyDescent="0.25">
      <c r="A40" s="33"/>
      <c r="B40" s="30"/>
      <c r="C40" s="30"/>
      <c r="D40" s="30"/>
      <c r="E40" s="222"/>
      <c r="F40" s="30"/>
      <c r="G40" s="30"/>
      <c r="H40" s="32"/>
      <c r="I40" s="32"/>
      <c r="J40" s="33"/>
      <c r="K40" s="34"/>
      <c r="L40" s="36">
        <f t="shared" si="1"/>
        <v>0</v>
      </c>
      <c r="M40" s="222"/>
      <c r="N40" s="34"/>
      <c r="O40" s="36">
        <f t="shared" si="2"/>
        <v>0</v>
      </c>
      <c r="P40" s="32"/>
      <c r="Q40" s="36">
        <f t="shared" si="0"/>
        <v>0</v>
      </c>
    </row>
    <row r="41" spans="1:17" s="3" customFormat="1" x14ac:dyDescent="0.25">
      <c r="A41" s="33"/>
      <c r="B41" s="30"/>
      <c r="C41" s="30"/>
      <c r="D41" s="30"/>
      <c r="E41" s="222"/>
      <c r="F41" s="30"/>
      <c r="G41" s="30"/>
      <c r="H41" s="32"/>
      <c r="I41" s="32"/>
      <c r="J41" s="33"/>
      <c r="K41" s="34"/>
      <c r="L41" s="36">
        <f t="shared" si="1"/>
        <v>0</v>
      </c>
      <c r="M41" s="222"/>
      <c r="N41" s="34"/>
      <c r="O41" s="36">
        <f t="shared" si="2"/>
        <v>0</v>
      </c>
      <c r="P41" s="32"/>
      <c r="Q41" s="36">
        <f t="shared" si="0"/>
        <v>0</v>
      </c>
    </row>
    <row r="42" spans="1:17" s="3" customFormat="1" x14ac:dyDescent="0.25">
      <c r="A42" s="33"/>
      <c r="B42" s="30"/>
      <c r="C42" s="30"/>
      <c r="D42" s="30"/>
      <c r="E42" s="222"/>
      <c r="F42" s="30"/>
      <c r="G42" s="30"/>
      <c r="H42" s="32"/>
      <c r="I42" s="32"/>
      <c r="J42" s="33"/>
      <c r="K42" s="34"/>
      <c r="L42" s="36">
        <f t="shared" si="1"/>
        <v>0</v>
      </c>
      <c r="M42" s="222"/>
      <c r="N42" s="34"/>
      <c r="O42" s="36">
        <f t="shared" si="2"/>
        <v>0</v>
      </c>
      <c r="P42" s="32"/>
      <c r="Q42" s="36">
        <f t="shared" si="0"/>
        <v>0</v>
      </c>
    </row>
    <row r="43" spans="1:17" s="3" customFormat="1" x14ac:dyDescent="0.25">
      <c r="A43" s="33"/>
      <c r="B43" s="30"/>
      <c r="C43" s="30"/>
      <c r="D43" s="30"/>
      <c r="E43" s="222"/>
      <c r="F43" s="30"/>
      <c r="G43" s="30"/>
      <c r="H43" s="32"/>
      <c r="I43" s="32"/>
      <c r="J43" s="33"/>
      <c r="K43" s="34"/>
      <c r="L43" s="36">
        <f t="shared" si="1"/>
        <v>0</v>
      </c>
      <c r="M43" s="222"/>
      <c r="N43" s="34"/>
      <c r="O43" s="36">
        <f t="shared" si="2"/>
        <v>0</v>
      </c>
      <c r="P43" s="32"/>
      <c r="Q43" s="36">
        <f t="shared" si="0"/>
        <v>0</v>
      </c>
    </row>
    <row r="44" spans="1:17" s="3" customFormat="1" x14ac:dyDescent="0.25">
      <c r="A44" s="33"/>
      <c r="B44" s="30"/>
      <c r="C44" s="30"/>
      <c r="D44" s="30"/>
      <c r="E44" s="222"/>
      <c r="F44" s="30"/>
      <c r="G44" s="30"/>
      <c r="H44" s="32"/>
      <c r="I44" s="32"/>
      <c r="J44" s="33"/>
      <c r="K44" s="34"/>
      <c r="L44" s="36">
        <f t="shared" si="1"/>
        <v>0</v>
      </c>
      <c r="M44" s="222"/>
      <c r="N44" s="34"/>
      <c r="O44" s="36">
        <f t="shared" si="2"/>
        <v>0</v>
      </c>
      <c r="P44" s="32"/>
      <c r="Q44" s="36">
        <f t="shared" si="0"/>
        <v>0</v>
      </c>
    </row>
    <row r="45" spans="1:17" s="3" customFormat="1" x14ac:dyDescent="0.25">
      <c r="A45" s="33"/>
      <c r="B45" s="30"/>
      <c r="C45" s="30"/>
      <c r="D45" s="30"/>
      <c r="E45" s="222"/>
      <c r="F45" s="30"/>
      <c r="G45" s="30"/>
      <c r="H45" s="32"/>
      <c r="I45" s="32"/>
      <c r="J45" s="33"/>
      <c r="K45" s="34"/>
      <c r="L45" s="36">
        <f t="shared" si="1"/>
        <v>0</v>
      </c>
      <c r="M45" s="222"/>
      <c r="N45" s="34"/>
      <c r="O45" s="36">
        <f t="shared" si="2"/>
        <v>0</v>
      </c>
      <c r="P45" s="32"/>
      <c r="Q45" s="36">
        <f t="shared" si="0"/>
        <v>0</v>
      </c>
    </row>
    <row r="46" spans="1:17" s="3" customFormat="1" x14ac:dyDescent="0.25">
      <c r="A46" s="33"/>
      <c r="B46" s="30"/>
      <c r="C46" s="30"/>
      <c r="D46" s="30"/>
      <c r="E46" s="222"/>
      <c r="F46" s="30"/>
      <c r="G46" s="30"/>
      <c r="H46" s="32"/>
      <c r="I46" s="32"/>
      <c r="J46" s="33"/>
      <c r="K46" s="34"/>
      <c r="L46" s="36">
        <f t="shared" si="1"/>
        <v>0</v>
      </c>
      <c r="M46" s="222"/>
      <c r="N46" s="34"/>
      <c r="O46" s="36">
        <f t="shared" si="2"/>
        <v>0</v>
      </c>
      <c r="P46" s="32"/>
      <c r="Q46" s="36">
        <f t="shared" si="0"/>
        <v>0</v>
      </c>
    </row>
    <row r="47" spans="1:17" s="3" customFormat="1" x14ac:dyDescent="0.25">
      <c r="A47" s="33"/>
      <c r="B47" s="30"/>
      <c r="C47" s="30"/>
      <c r="D47" s="30"/>
      <c r="E47" s="222"/>
      <c r="F47" s="30"/>
      <c r="G47" s="30"/>
      <c r="H47" s="32"/>
      <c r="I47" s="32"/>
      <c r="J47" s="33"/>
      <c r="K47" s="34"/>
      <c r="L47" s="36">
        <f t="shared" si="1"/>
        <v>0</v>
      </c>
      <c r="M47" s="222"/>
      <c r="N47" s="34"/>
      <c r="O47" s="36">
        <f t="shared" si="2"/>
        <v>0</v>
      </c>
      <c r="P47" s="32"/>
      <c r="Q47" s="36">
        <f t="shared" si="0"/>
        <v>0</v>
      </c>
    </row>
    <row r="48" spans="1:17" s="3" customFormat="1" x14ac:dyDescent="0.25">
      <c r="A48" s="33"/>
      <c r="B48" s="30"/>
      <c r="C48" s="30"/>
      <c r="D48" s="30"/>
      <c r="E48" s="222"/>
      <c r="F48" s="30"/>
      <c r="G48" s="30"/>
      <c r="H48" s="32"/>
      <c r="I48" s="32"/>
      <c r="J48" s="33"/>
      <c r="K48" s="34"/>
      <c r="L48" s="36">
        <f t="shared" si="1"/>
        <v>0</v>
      </c>
      <c r="M48" s="222"/>
      <c r="N48" s="34"/>
      <c r="O48" s="36">
        <f t="shared" si="2"/>
        <v>0</v>
      </c>
      <c r="P48" s="32"/>
      <c r="Q48" s="36">
        <f t="shared" si="0"/>
        <v>0</v>
      </c>
    </row>
    <row r="49" spans="1:17" s="3" customFormat="1" x14ac:dyDescent="0.25">
      <c r="A49" s="33"/>
      <c r="B49" s="30"/>
      <c r="C49" s="30"/>
      <c r="D49" s="30"/>
      <c r="E49" s="222"/>
      <c r="F49" s="30"/>
      <c r="G49" s="30"/>
      <c r="H49" s="32"/>
      <c r="I49" s="32"/>
      <c r="J49" s="33"/>
      <c r="K49" s="34"/>
      <c r="L49" s="36">
        <f t="shared" si="1"/>
        <v>0</v>
      </c>
      <c r="M49" s="222"/>
      <c r="N49" s="34"/>
      <c r="O49" s="36">
        <f t="shared" si="2"/>
        <v>0</v>
      </c>
      <c r="P49" s="32"/>
      <c r="Q49" s="36">
        <f t="shared" si="0"/>
        <v>0</v>
      </c>
    </row>
    <row r="50" spans="1:17" s="3" customFormat="1" x14ac:dyDescent="0.25">
      <c r="A50" s="33"/>
      <c r="B50" s="30"/>
      <c r="C50" s="30"/>
      <c r="D50" s="30"/>
      <c r="E50" s="222"/>
      <c r="F50" s="30"/>
      <c r="G50" s="30"/>
      <c r="H50" s="32"/>
      <c r="I50" s="32"/>
      <c r="J50" s="33"/>
      <c r="K50" s="34"/>
      <c r="L50" s="36">
        <f t="shared" si="1"/>
        <v>0</v>
      </c>
      <c r="M50" s="222"/>
      <c r="N50" s="34"/>
      <c r="O50" s="36">
        <f t="shared" si="2"/>
        <v>0</v>
      </c>
      <c r="P50" s="32"/>
      <c r="Q50" s="36">
        <f t="shared" si="0"/>
        <v>0</v>
      </c>
    </row>
    <row r="51" spans="1:17" s="3" customFormat="1" x14ac:dyDescent="0.25">
      <c r="A51" s="33"/>
      <c r="B51" s="30"/>
      <c r="C51" s="30"/>
      <c r="D51" s="30"/>
      <c r="E51" s="222"/>
      <c r="F51" s="30"/>
      <c r="G51" s="30"/>
      <c r="H51" s="32"/>
      <c r="I51" s="32"/>
      <c r="J51" s="33"/>
      <c r="K51" s="34"/>
      <c r="L51" s="36">
        <f t="shared" si="1"/>
        <v>0</v>
      </c>
      <c r="M51" s="222"/>
      <c r="N51" s="34"/>
      <c r="O51" s="36">
        <f t="shared" si="2"/>
        <v>0</v>
      </c>
      <c r="P51" s="32"/>
      <c r="Q51" s="36">
        <f t="shared" si="0"/>
        <v>0</v>
      </c>
    </row>
    <row r="52" spans="1:17" s="3" customFormat="1" x14ac:dyDescent="0.25">
      <c r="A52" s="33"/>
      <c r="B52" s="30"/>
      <c r="C52" s="30"/>
      <c r="D52" s="30"/>
      <c r="E52" s="222"/>
      <c r="F52" s="30"/>
      <c r="G52" s="30"/>
      <c r="H52" s="32"/>
      <c r="I52" s="32"/>
      <c r="J52" s="33"/>
      <c r="K52" s="34"/>
      <c r="L52" s="36">
        <f t="shared" si="1"/>
        <v>0</v>
      </c>
      <c r="M52" s="222"/>
      <c r="N52" s="34"/>
      <c r="O52" s="36">
        <f t="shared" si="2"/>
        <v>0</v>
      </c>
      <c r="P52" s="32"/>
      <c r="Q52" s="36">
        <f t="shared" si="0"/>
        <v>0</v>
      </c>
    </row>
    <row r="53" spans="1:17" s="3" customFormat="1" x14ac:dyDescent="0.25">
      <c r="A53" s="33"/>
      <c r="B53" s="30"/>
      <c r="C53" s="30"/>
      <c r="D53" s="30"/>
      <c r="E53" s="222"/>
      <c r="F53" s="30"/>
      <c r="G53" s="30"/>
      <c r="H53" s="32"/>
      <c r="I53" s="32"/>
      <c r="J53" s="33"/>
      <c r="K53" s="34"/>
      <c r="L53" s="36">
        <f t="shared" si="1"/>
        <v>0</v>
      </c>
      <c r="M53" s="222"/>
      <c r="N53" s="34"/>
      <c r="O53" s="36">
        <f t="shared" si="2"/>
        <v>0</v>
      </c>
      <c r="P53" s="32"/>
      <c r="Q53" s="36">
        <f t="shared" si="0"/>
        <v>0</v>
      </c>
    </row>
    <row r="54" spans="1:17" s="3" customFormat="1" x14ac:dyDescent="0.25">
      <c r="A54" s="33"/>
      <c r="B54" s="30"/>
      <c r="C54" s="30"/>
      <c r="D54" s="30"/>
      <c r="E54" s="222"/>
      <c r="F54" s="30"/>
      <c r="G54" s="30"/>
      <c r="H54" s="32"/>
      <c r="I54" s="32"/>
      <c r="J54" s="33"/>
      <c r="K54" s="34"/>
      <c r="L54" s="36">
        <f t="shared" si="1"/>
        <v>0</v>
      </c>
      <c r="M54" s="222"/>
      <c r="N54" s="34"/>
      <c r="O54" s="36">
        <f t="shared" si="2"/>
        <v>0</v>
      </c>
      <c r="P54" s="32"/>
      <c r="Q54" s="36">
        <f t="shared" si="0"/>
        <v>0</v>
      </c>
    </row>
    <row r="55" spans="1:17" s="3" customFormat="1" x14ac:dyDescent="0.25">
      <c r="A55" s="33"/>
      <c r="B55" s="30"/>
      <c r="C55" s="30"/>
      <c r="D55" s="30"/>
      <c r="E55" s="222"/>
      <c r="F55" s="30"/>
      <c r="G55" s="30"/>
      <c r="H55" s="32"/>
      <c r="I55" s="32"/>
      <c r="J55" s="33"/>
      <c r="K55" s="34"/>
      <c r="L55" s="36">
        <f t="shared" si="1"/>
        <v>0</v>
      </c>
      <c r="M55" s="222"/>
      <c r="N55" s="34"/>
      <c r="O55" s="36">
        <f t="shared" si="2"/>
        <v>0</v>
      </c>
      <c r="P55" s="32"/>
      <c r="Q55" s="36">
        <f t="shared" si="0"/>
        <v>0</v>
      </c>
    </row>
    <row r="56" spans="1:17" s="3" customFormat="1" x14ac:dyDescent="0.25">
      <c r="A56" s="33"/>
      <c r="B56" s="30"/>
      <c r="C56" s="30"/>
      <c r="D56" s="30"/>
      <c r="E56" s="222"/>
      <c r="F56" s="30"/>
      <c r="G56" s="30"/>
      <c r="H56" s="32"/>
      <c r="I56" s="32"/>
      <c r="J56" s="33"/>
      <c r="K56" s="34"/>
      <c r="L56" s="36">
        <f t="shared" si="1"/>
        <v>0</v>
      </c>
      <c r="M56" s="222"/>
      <c r="N56" s="34"/>
      <c r="O56" s="36">
        <f t="shared" si="2"/>
        <v>0</v>
      </c>
      <c r="P56" s="32"/>
      <c r="Q56" s="36">
        <f t="shared" si="0"/>
        <v>0</v>
      </c>
    </row>
    <row r="57" spans="1:17" s="3" customFormat="1" x14ac:dyDescent="0.25">
      <c r="A57" s="33"/>
      <c r="B57" s="30"/>
      <c r="C57" s="30"/>
      <c r="D57" s="30"/>
      <c r="E57" s="222"/>
      <c r="F57" s="30"/>
      <c r="G57" s="30"/>
      <c r="H57" s="32"/>
      <c r="I57" s="32"/>
      <c r="J57" s="33"/>
      <c r="K57" s="34"/>
      <c r="L57" s="36">
        <f t="shared" si="1"/>
        <v>0</v>
      </c>
      <c r="M57" s="222"/>
      <c r="N57" s="34"/>
      <c r="O57" s="36">
        <f t="shared" si="2"/>
        <v>0</v>
      </c>
      <c r="P57" s="32"/>
      <c r="Q57" s="36">
        <f t="shared" si="0"/>
        <v>0</v>
      </c>
    </row>
    <row r="58" spans="1:17" s="3" customFormat="1" x14ac:dyDescent="0.25">
      <c r="A58" s="33"/>
      <c r="B58" s="30"/>
      <c r="C58" s="30"/>
      <c r="D58" s="30"/>
      <c r="E58" s="222"/>
      <c r="F58" s="30"/>
      <c r="G58" s="30"/>
      <c r="H58" s="32"/>
      <c r="I58" s="32"/>
      <c r="J58" s="33"/>
      <c r="K58" s="34"/>
      <c r="L58" s="36">
        <f t="shared" si="1"/>
        <v>0</v>
      </c>
      <c r="M58" s="222"/>
      <c r="N58" s="34"/>
      <c r="O58" s="36">
        <f t="shared" si="2"/>
        <v>0</v>
      </c>
      <c r="P58" s="32"/>
      <c r="Q58" s="36">
        <f t="shared" si="0"/>
        <v>0</v>
      </c>
    </row>
    <row r="59" spans="1:17" s="3" customFormat="1" x14ac:dyDescent="0.25">
      <c r="A59" s="33"/>
      <c r="B59" s="30"/>
      <c r="C59" s="30"/>
      <c r="D59" s="30"/>
      <c r="E59" s="222"/>
      <c r="F59" s="30"/>
      <c r="G59" s="30"/>
      <c r="H59" s="32"/>
      <c r="I59" s="32"/>
      <c r="J59" s="33"/>
      <c r="K59" s="34"/>
      <c r="L59" s="36">
        <f t="shared" si="1"/>
        <v>0</v>
      </c>
      <c r="M59" s="222"/>
      <c r="N59" s="34"/>
      <c r="O59" s="36">
        <f t="shared" si="2"/>
        <v>0</v>
      </c>
      <c r="P59" s="32"/>
      <c r="Q59" s="36">
        <f t="shared" si="0"/>
        <v>0</v>
      </c>
    </row>
    <row r="60" spans="1:17" s="3" customFormat="1" x14ac:dyDescent="0.25">
      <c r="A60" s="33"/>
      <c r="B60" s="30"/>
      <c r="C60" s="30"/>
      <c r="D60" s="30"/>
      <c r="E60" s="222"/>
      <c r="F60" s="30"/>
      <c r="G60" s="30"/>
      <c r="H60" s="32"/>
      <c r="I60" s="32"/>
      <c r="J60" s="33"/>
      <c r="K60" s="34"/>
      <c r="L60" s="36">
        <f t="shared" si="1"/>
        <v>0</v>
      </c>
      <c r="M60" s="222"/>
      <c r="N60" s="34"/>
      <c r="O60" s="36">
        <f t="shared" si="2"/>
        <v>0</v>
      </c>
      <c r="P60" s="32"/>
      <c r="Q60" s="36">
        <f t="shared" si="0"/>
        <v>0</v>
      </c>
    </row>
    <row r="61" spans="1:17" s="3" customFormat="1" x14ac:dyDescent="0.25">
      <c r="A61" s="33"/>
      <c r="B61" s="30"/>
      <c r="C61" s="30"/>
      <c r="D61" s="30"/>
      <c r="E61" s="222"/>
      <c r="F61" s="30"/>
      <c r="G61" s="30"/>
      <c r="H61" s="32"/>
      <c r="I61" s="32"/>
      <c r="J61" s="33"/>
      <c r="K61" s="34"/>
      <c r="L61" s="36">
        <f t="shared" si="1"/>
        <v>0</v>
      </c>
      <c r="M61" s="222"/>
      <c r="N61" s="34"/>
      <c r="O61" s="36">
        <f t="shared" si="2"/>
        <v>0</v>
      </c>
      <c r="P61" s="32"/>
      <c r="Q61" s="36">
        <f t="shared" si="0"/>
        <v>0</v>
      </c>
    </row>
    <row r="62" spans="1:17" s="3" customFormat="1" x14ac:dyDescent="0.25">
      <c r="A62" s="33"/>
      <c r="B62" s="30"/>
      <c r="C62" s="30"/>
      <c r="D62" s="30"/>
      <c r="E62" s="222"/>
      <c r="F62" s="30"/>
      <c r="G62" s="30"/>
      <c r="H62" s="32"/>
      <c r="I62" s="32"/>
      <c r="J62" s="33"/>
      <c r="K62" s="34"/>
      <c r="L62" s="36">
        <f t="shared" si="1"/>
        <v>0</v>
      </c>
      <c r="M62" s="222"/>
      <c r="N62" s="34"/>
      <c r="O62" s="36">
        <f t="shared" si="2"/>
        <v>0</v>
      </c>
      <c r="P62" s="32"/>
      <c r="Q62" s="36">
        <f t="shared" si="0"/>
        <v>0</v>
      </c>
    </row>
    <row r="63" spans="1:17" s="3" customFormat="1" x14ac:dyDescent="0.25">
      <c r="A63" s="33"/>
      <c r="B63" s="30"/>
      <c r="C63" s="30"/>
      <c r="D63" s="30"/>
      <c r="E63" s="222"/>
      <c r="F63" s="30"/>
      <c r="G63" s="30"/>
      <c r="H63" s="32"/>
      <c r="I63" s="32"/>
      <c r="J63" s="33"/>
      <c r="K63" s="34"/>
      <c r="L63" s="36">
        <f t="shared" si="1"/>
        <v>0</v>
      </c>
      <c r="M63" s="222"/>
      <c r="N63" s="34"/>
      <c r="O63" s="36">
        <f t="shared" si="2"/>
        <v>0</v>
      </c>
      <c r="P63" s="32"/>
      <c r="Q63" s="36">
        <f t="shared" si="0"/>
        <v>0</v>
      </c>
    </row>
    <row r="64" spans="1:17" s="3" customFormat="1" x14ac:dyDescent="0.25">
      <c r="A64" s="33"/>
      <c r="B64" s="30"/>
      <c r="C64" s="30"/>
      <c r="D64" s="30"/>
      <c r="E64" s="222"/>
      <c r="F64" s="30"/>
      <c r="G64" s="30"/>
      <c r="H64" s="32"/>
      <c r="I64" s="32"/>
      <c r="J64" s="33"/>
      <c r="K64" s="34"/>
      <c r="L64" s="36">
        <f t="shared" si="1"/>
        <v>0</v>
      </c>
      <c r="M64" s="222"/>
      <c r="N64" s="34"/>
      <c r="O64" s="36">
        <f t="shared" si="2"/>
        <v>0</v>
      </c>
      <c r="P64" s="32"/>
      <c r="Q64" s="36">
        <f t="shared" si="0"/>
        <v>0</v>
      </c>
    </row>
    <row r="65" spans="1:17" s="3" customFormat="1" x14ac:dyDescent="0.25">
      <c r="A65" s="33"/>
      <c r="B65" s="30"/>
      <c r="C65" s="30"/>
      <c r="D65" s="30"/>
      <c r="E65" s="222"/>
      <c r="F65" s="30"/>
      <c r="G65" s="30"/>
      <c r="H65" s="32"/>
      <c r="I65" s="32"/>
      <c r="J65" s="33"/>
      <c r="K65" s="34"/>
      <c r="L65" s="36">
        <f t="shared" si="1"/>
        <v>0</v>
      </c>
      <c r="M65" s="222"/>
      <c r="N65" s="34"/>
      <c r="O65" s="36">
        <f t="shared" si="2"/>
        <v>0</v>
      </c>
      <c r="P65" s="32"/>
      <c r="Q65" s="36">
        <f t="shared" si="0"/>
        <v>0</v>
      </c>
    </row>
    <row r="66" spans="1:17" s="3" customFormat="1" x14ac:dyDescent="0.25">
      <c r="A66" s="33"/>
      <c r="B66" s="30"/>
      <c r="C66" s="30"/>
      <c r="D66" s="30"/>
      <c r="E66" s="222"/>
      <c r="F66" s="30"/>
      <c r="G66" s="30"/>
      <c r="H66" s="32"/>
      <c r="I66" s="32"/>
      <c r="J66" s="33"/>
      <c r="K66" s="34"/>
      <c r="L66" s="36">
        <f t="shared" si="1"/>
        <v>0</v>
      </c>
      <c r="M66" s="222"/>
      <c r="N66" s="34"/>
      <c r="O66" s="36">
        <f t="shared" si="2"/>
        <v>0</v>
      </c>
      <c r="P66" s="32"/>
      <c r="Q66" s="36">
        <f t="shared" si="0"/>
        <v>0</v>
      </c>
    </row>
    <row r="67" spans="1:17" s="3" customFormat="1" x14ac:dyDescent="0.25">
      <c r="A67" s="33"/>
      <c r="B67" s="30"/>
      <c r="C67" s="30"/>
      <c r="D67" s="30"/>
      <c r="E67" s="222"/>
      <c r="F67" s="30"/>
      <c r="G67" s="30"/>
      <c r="H67" s="32"/>
      <c r="I67" s="32"/>
      <c r="J67" s="33"/>
      <c r="K67" s="34"/>
      <c r="L67" s="36">
        <f t="shared" si="1"/>
        <v>0</v>
      </c>
      <c r="M67" s="222"/>
      <c r="N67" s="34"/>
      <c r="O67" s="36">
        <f t="shared" si="2"/>
        <v>0</v>
      </c>
      <c r="P67" s="32"/>
      <c r="Q67" s="36">
        <f t="shared" si="0"/>
        <v>0</v>
      </c>
    </row>
    <row r="68" spans="1:17" s="3" customFormat="1" x14ac:dyDescent="0.25">
      <c r="A68" s="33"/>
      <c r="B68" s="30"/>
      <c r="C68" s="30"/>
      <c r="D68" s="30"/>
      <c r="E68" s="222"/>
      <c r="F68" s="30"/>
      <c r="G68" s="30"/>
      <c r="H68" s="32"/>
      <c r="I68" s="32"/>
      <c r="J68" s="33"/>
      <c r="K68" s="34"/>
      <c r="L68" s="36">
        <f t="shared" si="1"/>
        <v>0</v>
      </c>
      <c r="M68" s="222"/>
      <c r="N68" s="34"/>
      <c r="O68" s="36">
        <f t="shared" si="2"/>
        <v>0</v>
      </c>
      <c r="P68" s="32"/>
      <c r="Q68" s="36">
        <f t="shared" ref="Q68:Q131" si="3">O68-P68</f>
        <v>0</v>
      </c>
    </row>
    <row r="69" spans="1:17" s="3" customFormat="1" x14ac:dyDescent="0.25">
      <c r="A69" s="33"/>
      <c r="B69" s="30"/>
      <c r="C69" s="30"/>
      <c r="D69" s="30"/>
      <c r="E69" s="222"/>
      <c r="F69" s="30"/>
      <c r="G69" s="30"/>
      <c r="H69" s="32"/>
      <c r="I69" s="32"/>
      <c r="J69" s="33"/>
      <c r="K69" s="34"/>
      <c r="L69" s="36">
        <f t="shared" ref="L69:L132" si="4">IF(K69="",H69+I69,(H69+I69)/K69)</f>
        <v>0</v>
      </c>
      <c r="M69" s="222"/>
      <c r="N69" s="34"/>
      <c r="O69" s="36">
        <f t="shared" ref="O69:O132" si="5">IF(N69&gt;0,(H69+I69)/N69,L69)</f>
        <v>0</v>
      </c>
      <c r="P69" s="32"/>
      <c r="Q69" s="36">
        <f t="shared" si="3"/>
        <v>0</v>
      </c>
    </row>
    <row r="70" spans="1:17" s="3" customFormat="1" x14ac:dyDescent="0.25">
      <c r="A70" s="33"/>
      <c r="B70" s="30"/>
      <c r="C70" s="30"/>
      <c r="D70" s="30"/>
      <c r="E70" s="222"/>
      <c r="F70" s="30"/>
      <c r="G70" s="30"/>
      <c r="H70" s="32"/>
      <c r="I70" s="32"/>
      <c r="J70" s="33"/>
      <c r="K70" s="34"/>
      <c r="L70" s="36">
        <f t="shared" si="4"/>
        <v>0</v>
      </c>
      <c r="M70" s="222"/>
      <c r="N70" s="34"/>
      <c r="O70" s="36">
        <f t="shared" si="5"/>
        <v>0</v>
      </c>
      <c r="P70" s="32"/>
      <c r="Q70" s="36">
        <f t="shared" si="3"/>
        <v>0</v>
      </c>
    </row>
    <row r="71" spans="1:17" s="3" customFormat="1" x14ac:dyDescent="0.25">
      <c r="A71" s="33"/>
      <c r="B71" s="30"/>
      <c r="C71" s="30"/>
      <c r="D71" s="30"/>
      <c r="E71" s="222"/>
      <c r="F71" s="30"/>
      <c r="G71" s="30"/>
      <c r="H71" s="32"/>
      <c r="I71" s="32"/>
      <c r="J71" s="33"/>
      <c r="K71" s="34"/>
      <c r="L71" s="36">
        <f t="shared" si="4"/>
        <v>0</v>
      </c>
      <c r="M71" s="222"/>
      <c r="N71" s="34"/>
      <c r="O71" s="36">
        <f t="shared" si="5"/>
        <v>0</v>
      </c>
      <c r="P71" s="32"/>
      <c r="Q71" s="36">
        <f t="shared" si="3"/>
        <v>0</v>
      </c>
    </row>
    <row r="72" spans="1:17" s="3" customFormat="1" x14ac:dyDescent="0.25">
      <c r="A72" s="33"/>
      <c r="B72" s="30"/>
      <c r="C72" s="30"/>
      <c r="D72" s="30"/>
      <c r="E72" s="222"/>
      <c r="F72" s="30"/>
      <c r="G72" s="30"/>
      <c r="H72" s="32"/>
      <c r="I72" s="32"/>
      <c r="J72" s="33"/>
      <c r="K72" s="34"/>
      <c r="L72" s="36">
        <f t="shared" si="4"/>
        <v>0</v>
      </c>
      <c r="M72" s="222"/>
      <c r="N72" s="34"/>
      <c r="O72" s="36">
        <f t="shared" si="5"/>
        <v>0</v>
      </c>
      <c r="P72" s="32"/>
      <c r="Q72" s="36">
        <f t="shared" si="3"/>
        <v>0</v>
      </c>
    </row>
    <row r="73" spans="1:17" s="3" customFormat="1" x14ac:dyDescent="0.25">
      <c r="A73" s="33"/>
      <c r="B73" s="30"/>
      <c r="C73" s="30"/>
      <c r="D73" s="30"/>
      <c r="E73" s="222"/>
      <c r="F73" s="30"/>
      <c r="G73" s="30"/>
      <c r="H73" s="32"/>
      <c r="I73" s="32"/>
      <c r="J73" s="33"/>
      <c r="K73" s="34"/>
      <c r="L73" s="36">
        <f t="shared" si="4"/>
        <v>0</v>
      </c>
      <c r="M73" s="222"/>
      <c r="N73" s="34"/>
      <c r="O73" s="36">
        <f t="shared" si="5"/>
        <v>0</v>
      </c>
      <c r="P73" s="32"/>
      <c r="Q73" s="36">
        <f t="shared" si="3"/>
        <v>0</v>
      </c>
    </row>
    <row r="74" spans="1:17" s="3" customFormat="1" x14ac:dyDescent="0.25">
      <c r="A74" s="33"/>
      <c r="B74" s="30"/>
      <c r="C74" s="30"/>
      <c r="D74" s="30"/>
      <c r="E74" s="222"/>
      <c r="F74" s="30"/>
      <c r="G74" s="30"/>
      <c r="H74" s="32"/>
      <c r="I74" s="32"/>
      <c r="J74" s="33"/>
      <c r="K74" s="34"/>
      <c r="L74" s="36">
        <f t="shared" si="4"/>
        <v>0</v>
      </c>
      <c r="M74" s="222"/>
      <c r="N74" s="34"/>
      <c r="O74" s="36">
        <f t="shared" si="5"/>
        <v>0</v>
      </c>
      <c r="P74" s="32"/>
      <c r="Q74" s="36">
        <f t="shared" si="3"/>
        <v>0</v>
      </c>
    </row>
    <row r="75" spans="1:17" s="3" customFormat="1" x14ac:dyDescent="0.25">
      <c r="A75" s="33"/>
      <c r="B75" s="30"/>
      <c r="C75" s="30"/>
      <c r="D75" s="30"/>
      <c r="E75" s="222"/>
      <c r="F75" s="30"/>
      <c r="G75" s="30"/>
      <c r="H75" s="32"/>
      <c r="I75" s="32"/>
      <c r="J75" s="33"/>
      <c r="K75" s="34"/>
      <c r="L75" s="36">
        <f t="shared" si="4"/>
        <v>0</v>
      </c>
      <c r="M75" s="222"/>
      <c r="N75" s="34"/>
      <c r="O75" s="36">
        <f t="shared" si="5"/>
        <v>0</v>
      </c>
      <c r="P75" s="32"/>
      <c r="Q75" s="36">
        <f t="shared" si="3"/>
        <v>0</v>
      </c>
    </row>
    <row r="76" spans="1:17" s="3" customFormat="1" x14ac:dyDescent="0.25">
      <c r="A76" s="33"/>
      <c r="B76" s="30"/>
      <c r="C76" s="30"/>
      <c r="D76" s="30"/>
      <c r="E76" s="222"/>
      <c r="F76" s="30"/>
      <c r="G76" s="30"/>
      <c r="H76" s="32"/>
      <c r="I76" s="32"/>
      <c r="J76" s="33"/>
      <c r="K76" s="34"/>
      <c r="L76" s="36">
        <f t="shared" si="4"/>
        <v>0</v>
      </c>
      <c r="M76" s="222"/>
      <c r="N76" s="34"/>
      <c r="O76" s="36">
        <f t="shared" si="5"/>
        <v>0</v>
      </c>
      <c r="P76" s="32"/>
      <c r="Q76" s="36">
        <f t="shared" si="3"/>
        <v>0</v>
      </c>
    </row>
    <row r="77" spans="1:17" s="3" customFormat="1" x14ac:dyDescent="0.25">
      <c r="A77" s="33"/>
      <c r="B77" s="30"/>
      <c r="C77" s="30"/>
      <c r="D77" s="30"/>
      <c r="E77" s="222"/>
      <c r="F77" s="30"/>
      <c r="G77" s="30"/>
      <c r="H77" s="32"/>
      <c r="I77" s="32"/>
      <c r="J77" s="33"/>
      <c r="K77" s="34"/>
      <c r="L77" s="36">
        <f t="shared" si="4"/>
        <v>0</v>
      </c>
      <c r="M77" s="222"/>
      <c r="N77" s="34"/>
      <c r="O77" s="36">
        <f t="shared" si="5"/>
        <v>0</v>
      </c>
      <c r="P77" s="32"/>
      <c r="Q77" s="36">
        <f t="shared" si="3"/>
        <v>0</v>
      </c>
    </row>
    <row r="78" spans="1:17" s="3" customFormat="1" x14ac:dyDescent="0.25">
      <c r="A78" s="33"/>
      <c r="B78" s="30"/>
      <c r="C78" s="30"/>
      <c r="D78" s="30"/>
      <c r="E78" s="222"/>
      <c r="F78" s="30"/>
      <c r="G78" s="30"/>
      <c r="H78" s="32"/>
      <c r="I78" s="32"/>
      <c r="J78" s="33"/>
      <c r="K78" s="34"/>
      <c r="L78" s="36">
        <f t="shared" si="4"/>
        <v>0</v>
      </c>
      <c r="M78" s="222"/>
      <c r="N78" s="34"/>
      <c r="O78" s="36">
        <f t="shared" si="5"/>
        <v>0</v>
      </c>
      <c r="P78" s="32"/>
      <c r="Q78" s="36">
        <f t="shared" si="3"/>
        <v>0</v>
      </c>
    </row>
    <row r="79" spans="1:17" s="3" customFormat="1" x14ac:dyDescent="0.25">
      <c r="A79" s="33"/>
      <c r="B79" s="30"/>
      <c r="C79" s="30"/>
      <c r="D79" s="30"/>
      <c r="E79" s="222"/>
      <c r="F79" s="30"/>
      <c r="G79" s="30"/>
      <c r="H79" s="32"/>
      <c r="I79" s="32"/>
      <c r="J79" s="33"/>
      <c r="K79" s="34"/>
      <c r="L79" s="36">
        <f t="shared" si="4"/>
        <v>0</v>
      </c>
      <c r="M79" s="222"/>
      <c r="N79" s="34"/>
      <c r="O79" s="36">
        <f t="shared" si="5"/>
        <v>0</v>
      </c>
      <c r="P79" s="32"/>
      <c r="Q79" s="36">
        <f t="shared" si="3"/>
        <v>0</v>
      </c>
    </row>
    <row r="80" spans="1:17" s="3" customFormat="1" x14ac:dyDescent="0.25">
      <c r="A80" s="33"/>
      <c r="B80" s="30"/>
      <c r="C80" s="30"/>
      <c r="D80" s="30"/>
      <c r="E80" s="222"/>
      <c r="F80" s="30"/>
      <c r="G80" s="30"/>
      <c r="H80" s="32"/>
      <c r="I80" s="32"/>
      <c r="J80" s="33"/>
      <c r="K80" s="34"/>
      <c r="L80" s="36">
        <f t="shared" si="4"/>
        <v>0</v>
      </c>
      <c r="M80" s="222"/>
      <c r="N80" s="34"/>
      <c r="O80" s="36">
        <f t="shared" si="5"/>
        <v>0</v>
      </c>
      <c r="P80" s="32"/>
      <c r="Q80" s="36">
        <f t="shared" si="3"/>
        <v>0</v>
      </c>
    </row>
    <row r="81" spans="1:17" s="3" customFormat="1" x14ac:dyDescent="0.25">
      <c r="A81" s="33"/>
      <c r="B81" s="30"/>
      <c r="C81" s="30"/>
      <c r="D81" s="30"/>
      <c r="E81" s="222"/>
      <c r="F81" s="30"/>
      <c r="G81" s="30"/>
      <c r="H81" s="32"/>
      <c r="I81" s="32"/>
      <c r="J81" s="33"/>
      <c r="K81" s="34"/>
      <c r="L81" s="36">
        <f t="shared" si="4"/>
        <v>0</v>
      </c>
      <c r="M81" s="222"/>
      <c r="N81" s="34"/>
      <c r="O81" s="36">
        <f t="shared" si="5"/>
        <v>0</v>
      </c>
      <c r="P81" s="32"/>
      <c r="Q81" s="36">
        <f t="shared" si="3"/>
        <v>0</v>
      </c>
    </row>
    <row r="82" spans="1:17" s="3" customFormat="1" x14ac:dyDescent="0.25">
      <c r="A82" s="33"/>
      <c r="B82" s="30"/>
      <c r="C82" s="30"/>
      <c r="D82" s="30"/>
      <c r="E82" s="222"/>
      <c r="F82" s="30"/>
      <c r="G82" s="30"/>
      <c r="H82" s="32"/>
      <c r="I82" s="32"/>
      <c r="J82" s="33"/>
      <c r="K82" s="34"/>
      <c r="L82" s="36">
        <f t="shared" si="4"/>
        <v>0</v>
      </c>
      <c r="M82" s="222"/>
      <c r="N82" s="34"/>
      <c r="O82" s="36">
        <f t="shared" si="5"/>
        <v>0</v>
      </c>
      <c r="P82" s="32"/>
      <c r="Q82" s="36">
        <f t="shared" si="3"/>
        <v>0</v>
      </c>
    </row>
    <row r="83" spans="1:17" s="3" customFormat="1" x14ac:dyDescent="0.25">
      <c r="A83" s="33"/>
      <c r="B83" s="30"/>
      <c r="C83" s="30"/>
      <c r="D83" s="30"/>
      <c r="E83" s="222"/>
      <c r="F83" s="30"/>
      <c r="G83" s="30"/>
      <c r="H83" s="32"/>
      <c r="I83" s="32"/>
      <c r="J83" s="33"/>
      <c r="K83" s="34"/>
      <c r="L83" s="36">
        <f t="shared" si="4"/>
        <v>0</v>
      </c>
      <c r="M83" s="222"/>
      <c r="N83" s="34"/>
      <c r="O83" s="36">
        <f t="shared" si="5"/>
        <v>0</v>
      </c>
      <c r="P83" s="32"/>
      <c r="Q83" s="36">
        <f t="shared" si="3"/>
        <v>0</v>
      </c>
    </row>
    <row r="84" spans="1:17" s="3" customFormat="1" x14ac:dyDescent="0.25">
      <c r="A84" s="33"/>
      <c r="B84" s="30"/>
      <c r="C84" s="30"/>
      <c r="D84" s="30"/>
      <c r="E84" s="222"/>
      <c r="F84" s="30"/>
      <c r="G84" s="30"/>
      <c r="H84" s="32"/>
      <c r="I84" s="32"/>
      <c r="J84" s="33"/>
      <c r="K84" s="34"/>
      <c r="L84" s="36">
        <f t="shared" si="4"/>
        <v>0</v>
      </c>
      <c r="M84" s="222"/>
      <c r="N84" s="34"/>
      <c r="O84" s="36">
        <f t="shared" si="5"/>
        <v>0</v>
      </c>
      <c r="P84" s="32"/>
      <c r="Q84" s="36">
        <f t="shared" si="3"/>
        <v>0</v>
      </c>
    </row>
    <row r="85" spans="1:17" s="3" customFormat="1" x14ac:dyDescent="0.25">
      <c r="A85" s="33"/>
      <c r="B85" s="30"/>
      <c r="C85" s="30"/>
      <c r="D85" s="30"/>
      <c r="E85" s="222"/>
      <c r="F85" s="30"/>
      <c r="G85" s="30"/>
      <c r="H85" s="32"/>
      <c r="I85" s="32"/>
      <c r="J85" s="33"/>
      <c r="K85" s="34"/>
      <c r="L85" s="36">
        <f t="shared" si="4"/>
        <v>0</v>
      </c>
      <c r="M85" s="222"/>
      <c r="N85" s="34"/>
      <c r="O85" s="36">
        <f t="shared" si="5"/>
        <v>0</v>
      </c>
      <c r="P85" s="32"/>
      <c r="Q85" s="36">
        <f t="shared" si="3"/>
        <v>0</v>
      </c>
    </row>
    <row r="86" spans="1:17" s="3" customFormat="1" x14ac:dyDescent="0.25">
      <c r="A86" s="33"/>
      <c r="B86" s="30"/>
      <c r="C86" s="30"/>
      <c r="D86" s="30"/>
      <c r="E86" s="222"/>
      <c r="F86" s="30"/>
      <c r="G86" s="30"/>
      <c r="H86" s="32"/>
      <c r="I86" s="32"/>
      <c r="J86" s="33"/>
      <c r="K86" s="34"/>
      <c r="L86" s="36">
        <f t="shared" si="4"/>
        <v>0</v>
      </c>
      <c r="M86" s="222"/>
      <c r="N86" s="34"/>
      <c r="O86" s="36">
        <f t="shared" si="5"/>
        <v>0</v>
      </c>
      <c r="P86" s="32"/>
      <c r="Q86" s="36">
        <f t="shared" si="3"/>
        <v>0</v>
      </c>
    </row>
    <row r="87" spans="1:17" s="3" customFormat="1" x14ac:dyDescent="0.25">
      <c r="A87" s="33"/>
      <c r="B87" s="30"/>
      <c r="C87" s="30"/>
      <c r="D87" s="30"/>
      <c r="E87" s="222"/>
      <c r="F87" s="30"/>
      <c r="G87" s="30"/>
      <c r="H87" s="32"/>
      <c r="I87" s="32"/>
      <c r="J87" s="33"/>
      <c r="K87" s="34"/>
      <c r="L87" s="36">
        <f t="shared" si="4"/>
        <v>0</v>
      </c>
      <c r="M87" s="222"/>
      <c r="N87" s="34"/>
      <c r="O87" s="36">
        <f t="shared" si="5"/>
        <v>0</v>
      </c>
      <c r="P87" s="32"/>
      <c r="Q87" s="36">
        <f t="shared" si="3"/>
        <v>0</v>
      </c>
    </row>
    <row r="88" spans="1:17" s="3" customFormat="1" x14ac:dyDescent="0.25">
      <c r="A88" s="33"/>
      <c r="B88" s="30"/>
      <c r="C88" s="30"/>
      <c r="D88" s="30"/>
      <c r="E88" s="222"/>
      <c r="F88" s="30"/>
      <c r="G88" s="30"/>
      <c r="H88" s="32"/>
      <c r="I88" s="32"/>
      <c r="J88" s="33"/>
      <c r="K88" s="34"/>
      <c r="L88" s="36">
        <f t="shared" si="4"/>
        <v>0</v>
      </c>
      <c r="M88" s="222"/>
      <c r="N88" s="34"/>
      <c r="O88" s="36">
        <f t="shared" si="5"/>
        <v>0</v>
      </c>
      <c r="P88" s="32"/>
      <c r="Q88" s="36">
        <f t="shared" si="3"/>
        <v>0</v>
      </c>
    </row>
    <row r="89" spans="1:17" s="3" customFormat="1" x14ac:dyDescent="0.25">
      <c r="A89" s="33"/>
      <c r="B89" s="30"/>
      <c r="C89" s="30"/>
      <c r="D89" s="30"/>
      <c r="E89" s="222"/>
      <c r="F89" s="30"/>
      <c r="G89" s="30"/>
      <c r="H89" s="32"/>
      <c r="I89" s="32"/>
      <c r="J89" s="33"/>
      <c r="K89" s="34"/>
      <c r="L89" s="36">
        <f t="shared" si="4"/>
        <v>0</v>
      </c>
      <c r="M89" s="222"/>
      <c r="N89" s="34"/>
      <c r="O89" s="36">
        <f t="shared" si="5"/>
        <v>0</v>
      </c>
      <c r="P89" s="32"/>
      <c r="Q89" s="36">
        <f t="shared" si="3"/>
        <v>0</v>
      </c>
    </row>
    <row r="90" spans="1:17" s="3" customFormat="1" x14ac:dyDescent="0.25">
      <c r="A90" s="33"/>
      <c r="B90" s="30"/>
      <c r="C90" s="30"/>
      <c r="D90" s="30"/>
      <c r="E90" s="222"/>
      <c r="F90" s="30"/>
      <c r="G90" s="30"/>
      <c r="H90" s="32"/>
      <c r="I90" s="32"/>
      <c r="J90" s="33"/>
      <c r="K90" s="34"/>
      <c r="L90" s="36">
        <f t="shared" si="4"/>
        <v>0</v>
      </c>
      <c r="M90" s="222"/>
      <c r="N90" s="34"/>
      <c r="O90" s="36">
        <f t="shared" si="5"/>
        <v>0</v>
      </c>
      <c r="P90" s="32"/>
      <c r="Q90" s="36">
        <f t="shared" si="3"/>
        <v>0</v>
      </c>
    </row>
    <row r="91" spans="1:17" s="3" customFormat="1" x14ac:dyDescent="0.25">
      <c r="A91" s="33"/>
      <c r="B91" s="30"/>
      <c r="C91" s="30"/>
      <c r="D91" s="30"/>
      <c r="E91" s="222"/>
      <c r="F91" s="30"/>
      <c r="G91" s="30"/>
      <c r="H91" s="32"/>
      <c r="I91" s="32"/>
      <c r="J91" s="33"/>
      <c r="K91" s="34"/>
      <c r="L91" s="36">
        <f t="shared" si="4"/>
        <v>0</v>
      </c>
      <c r="M91" s="222"/>
      <c r="N91" s="34"/>
      <c r="O91" s="36">
        <f t="shared" si="5"/>
        <v>0</v>
      </c>
      <c r="P91" s="32"/>
      <c r="Q91" s="36">
        <f t="shared" si="3"/>
        <v>0</v>
      </c>
    </row>
    <row r="92" spans="1:17" s="3" customFormat="1" x14ac:dyDescent="0.25">
      <c r="A92" s="33"/>
      <c r="B92" s="30"/>
      <c r="C92" s="30"/>
      <c r="D92" s="30"/>
      <c r="E92" s="222"/>
      <c r="F92" s="30"/>
      <c r="G92" s="30"/>
      <c r="H92" s="32"/>
      <c r="I92" s="32"/>
      <c r="J92" s="33"/>
      <c r="K92" s="34"/>
      <c r="L92" s="36">
        <f t="shared" si="4"/>
        <v>0</v>
      </c>
      <c r="M92" s="222"/>
      <c r="N92" s="34"/>
      <c r="O92" s="36">
        <f t="shared" si="5"/>
        <v>0</v>
      </c>
      <c r="P92" s="32"/>
      <c r="Q92" s="36">
        <f t="shared" si="3"/>
        <v>0</v>
      </c>
    </row>
    <row r="93" spans="1:17" s="3" customFormat="1" x14ac:dyDescent="0.25">
      <c r="A93" s="33"/>
      <c r="B93" s="30"/>
      <c r="C93" s="30"/>
      <c r="D93" s="30"/>
      <c r="E93" s="222"/>
      <c r="F93" s="30"/>
      <c r="G93" s="30"/>
      <c r="H93" s="32"/>
      <c r="I93" s="32"/>
      <c r="J93" s="33"/>
      <c r="K93" s="34"/>
      <c r="L93" s="36">
        <f t="shared" si="4"/>
        <v>0</v>
      </c>
      <c r="M93" s="222"/>
      <c r="N93" s="34"/>
      <c r="O93" s="36">
        <f t="shared" si="5"/>
        <v>0</v>
      </c>
      <c r="P93" s="32"/>
      <c r="Q93" s="36">
        <f t="shared" si="3"/>
        <v>0</v>
      </c>
    </row>
    <row r="94" spans="1:17" s="3" customFormat="1" x14ac:dyDescent="0.25">
      <c r="A94" s="33"/>
      <c r="B94" s="30"/>
      <c r="C94" s="30"/>
      <c r="D94" s="30"/>
      <c r="E94" s="222"/>
      <c r="F94" s="30"/>
      <c r="G94" s="30"/>
      <c r="H94" s="32"/>
      <c r="I94" s="32"/>
      <c r="J94" s="33"/>
      <c r="K94" s="34"/>
      <c r="L94" s="36">
        <f t="shared" si="4"/>
        <v>0</v>
      </c>
      <c r="M94" s="222"/>
      <c r="N94" s="34"/>
      <c r="O94" s="36">
        <f t="shared" si="5"/>
        <v>0</v>
      </c>
      <c r="P94" s="32"/>
      <c r="Q94" s="36">
        <f t="shared" si="3"/>
        <v>0</v>
      </c>
    </row>
    <row r="95" spans="1:17" s="3" customFormat="1" x14ac:dyDescent="0.25">
      <c r="A95" s="33"/>
      <c r="B95" s="30"/>
      <c r="C95" s="30"/>
      <c r="D95" s="30"/>
      <c r="E95" s="222"/>
      <c r="F95" s="30"/>
      <c r="G95" s="30"/>
      <c r="H95" s="32"/>
      <c r="I95" s="32"/>
      <c r="J95" s="33"/>
      <c r="K95" s="34"/>
      <c r="L95" s="36">
        <f t="shared" si="4"/>
        <v>0</v>
      </c>
      <c r="M95" s="222"/>
      <c r="N95" s="34"/>
      <c r="O95" s="36">
        <f t="shared" si="5"/>
        <v>0</v>
      </c>
      <c r="P95" s="32"/>
      <c r="Q95" s="36">
        <f t="shared" si="3"/>
        <v>0</v>
      </c>
    </row>
    <row r="96" spans="1:17" s="3" customFormat="1" x14ac:dyDescent="0.25">
      <c r="A96" s="33"/>
      <c r="B96" s="30"/>
      <c r="C96" s="30"/>
      <c r="D96" s="30"/>
      <c r="E96" s="222"/>
      <c r="F96" s="30"/>
      <c r="G96" s="30"/>
      <c r="H96" s="32"/>
      <c r="I96" s="32"/>
      <c r="J96" s="33"/>
      <c r="K96" s="34"/>
      <c r="L96" s="36">
        <f t="shared" si="4"/>
        <v>0</v>
      </c>
      <c r="M96" s="222"/>
      <c r="N96" s="34"/>
      <c r="O96" s="36">
        <f t="shared" si="5"/>
        <v>0</v>
      </c>
      <c r="P96" s="32"/>
      <c r="Q96" s="36">
        <f t="shared" si="3"/>
        <v>0</v>
      </c>
    </row>
    <row r="97" spans="1:17" s="3" customFormat="1" x14ac:dyDescent="0.25">
      <c r="A97" s="33"/>
      <c r="B97" s="30"/>
      <c r="C97" s="30"/>
      <c r="D97" s="30"/>
      <c r="E97" s="222"/>
      <c r="F97" s="30"/>
      <c r="G97" s="30"/>
      <c r="H97" s="32"/>
      <c r="I97" s="32"/>
      <c r="J97" s="33"/>
      <c r="K97" s="34"/>
      <c r="L97" s="36">
        <f t="shared" si="4"/>
        <v>0</v>
      </c>
      <c r="M97" s="222"/>
      <c r="N97" s="34"/>
      <c r="O97" s="36">
        <f t="shared" si="5"/>
        <v>0</v>
      </c>
      <c r="P97" s="32"/>
      <c r="Q97" s="36">
        <f t="shared" si="3"/>
        <v>0</v>
      </c>
    </row>
    <row r="98" spans="1:17" s="3" customFormat="1" x14ac:dyDescent="0.25">
      <c r="A98" s="33"/>
      <c r="B98" s="30"/>
      <c r="C98" s="30"/>
      <c r="D98" s="30"/>
      <c r="E98" s="222"/>
      <c r="F98" s="30"/>
      <c r="G98" s="30"/>
      <c r="H98" s="32"/>
      <c r="I98" s="32"/>
      <c r="J98" s="33"/>
      <c r="K98" s="34"/>
      <c r="L98" s="36">
        <f t="shared" si="4"/>
        <v>0</v>
      </c>
      <c r="M98" s="222"/>
      <c r="N98" s="34"/>
      <c r="O98" s="36">
        <f t="shared" si="5"/>
        <v>0</v>
      </c>
      <c r="P98" s="32"/>
      <c r="Q98" s="36">
        <f t="shared" si="3"/>
        <v>0</v>
      </c>
    </row>
    <row r="99" spans="1:17" s="3" customFormat="1" x14ac:dyDescent="0.25">
      <c r="A99" s="33"/>
      <c r="B99" s="30"/>
      <c r="C99" s="30"/>
      <c r="D99" s="30"/>
      <c r="E99" s="222"/>
      <c r="F99" s="30"/>
      <c r="G99" s="30"/>
      <c r="H99" s="32"/>
      <c r="I99" s="32"/>
      <c r="J99" s="33"/>
      <c r="K99" s="34"/>
      <c r="L99" s="36">
        <f t="shared" si="4"/>
        <v>0</v>
      </c>
      <c r="M99" s="222"/>
      <c r="N99" s="34"/>
      <c r="O99" s="36">
        <f t="shared" si="5"/>
        <v>0</v>
      </c>
      <c r="P99" s="32"/>
      <c r="Q99" s="36">
        <f t="shared" si="3"/>
        <v>0</v>
      </c>
    </row>
    <row r="100" spans="1:17" s="3" customFormat="1" x14ac:dyDescent="0.25">
      <c r="A100" s="33"/>
      <c r="B100" s="30"/>
      <c r="C100" s="30"/>
      <c r="D100" s="30"/>
      <c r="E100" s="222"/>
      <c r="F100" s="30"/>
      <c r="G100" s="30"/>
      <c r="H100" s="32"/>
      <c r="I100" s="32"/>
      <c r="J100" s="33"/>
      <c r="K100" s="34"/>
      <c r="L100" s="36">
        <f t="shared" si="4"/>
        <v>0</v>
      </c>
      <c r="M100" s="222"/>
      <c r="N100" s="34"/>
      <c r="O100" s="36">
        <f t="shared" si="5"/>
        <v>0</v>
      </c>
      <c r="P100" s="32"/>
      <c r="Q100" s="36">
        <f t="shared" si="3"/>
        <v>0</v>
      </c>
    </row>
    <row r="101" spans="1:17" s="3" customFormat="1" x14ac:dyDescent="0.25">
      <c r="A101" s="33"/>
      <c r="B101" s="30"/>
      <c r="C101" s="30"/>
      <c r="D101" s="30"/>
      <c r="E101" s="222"/>
      <c r="F101" s="30"/>
      <c r="G101" s="30"/>
      <c r="H101" s="32"/>
      <c r="I101" s="32"/>
      <c r="J101" s="33"/>
      <c r="K101" s="34"/>
      <c r="L101" s="36">
        <f t="shared" si="4"/>
        <v>0</v>
      </c>
      <c r="M101" s="222"/>
      <c r="N101" s="34"/>
      <c r="O101" s="36">
        <f t="shared" si="5"/>
        <v>0</v>
      </c>
      <c r="P101" s="32"/>
      <c r="Q101" s="36">
        <f t="shared" si="3"/>
        <v>0</v>
      </c>
    </row>
    <row r="102" spans="1:17" s="3" customFormat="1" x14ac:dyDescent="0.25">
      <c r="A102" s="33"/>
      <c r="B102" s="30"/>
      <c r="C102" s="30"/>
      <c r="D102" s="30"/>
      <c r="E102" s="222"/>
      <c r="F102" s="30"/>
      <c r="G102" s="30"/>
      <c r="H102" s="32"/>
      <c r="I102" s="32"/>
      <c r="J102" s="33"/>
      <c r="K102" s="34"/>
      <c r="L102" s="36">
        <f t="shared" si="4"/>
        <v>0</v>
      </c>
      <c r="M102" s="222"/>
      <c r="N102" s="34"/>
      <c r="O102" s="36">
        <f t="shared" si="5"/>
        <v>0</v>
      </c>
      <c r="P102" s="32"/>
      <c r="Q102" s="36">
        <f t="shared" si="3"/>
        <v>0</v>
      </c>
    </row>
    <row r="103" spans="1:17" s="3" customFormat="1" x14ac:dyDescent="0.25">
      <c r="A103" s="33"/>
      <c r="B103" s="30"/>
      <c r="C103" s="30"/>
      <c r="D103" s="30"/>
      <c r="E103" s="222"/>
      <c r="F103" s="30"/>
      <c r="G103" s="30"/>
      <c r="H103" s="32"/>
      <c r="I103" s="32"/>
      <c r="J103" s="33"/>
      <c r="K103" s="34"/>
      <c r="L103" s="36">
        <f t="shared" si="4"/>
        <v>0</v>
      </c>
      <c r="M103" s="222"/>
      <c r="N103" s="34"/>
      <c r="O103" s="36">
        <f t="shared" si="5"/>
        <v>0</v>
      </c>
      <c r="P103" s="32"/>
      <c r="Q103" s="36">
        <f t="shared" si="3"/>
        <v>0</v>
      </c>
    </row>
    <row r="104" spans="1:17" s="3" customFormat="1" x14ac:dyDescent="0.25">
      <c r="A104" s="33"/>
      <c r="B104" s="30"/>
      <c r="C104" s="30"/>
      <c r="D104" s="30"/>
      <c r="E104" s="222"/>
      <c r="F104" s="30"/>
      <c r="G104" s="30"/>
      <c r="H104" s="32"/>
      <c r="I104" s="32"/>
      <c r="J104" s="33"/>
      <c r="K104" s="34"/>
      <c r="L104" s="36">
        <f t="shared" si="4"/>
        <v>0</v>
      </c>
      <c r="M104" s="222"/>
      <c r="N104" s="34"/>
      <c r="O104" s="36">
        <f t="shared" si="5"/>
        <v>0</v>
      </c>
      <c r="P104" s="32"/>
      <c r="Q104" s="36">
        <f t="shared" si="3"/>
        <v>0</v>
      </c>
    </row>
    <row r="105" spans="1:17" s="3" customFormat="1" x14ac:dyDescent="0.25">
      <c r="A105" s="33"/>
      <c r="B105" s="30"/>
      <c r="C105" s="30"/>
      <c r="D105" s="30"/>
      <c r="E105" s="222"/>
      <c r="F105" s="30"/>
      <c r="G105" s="30"/>
      <c r="H105" s="32"/>
      <c r="I105" s="32"/>
      <c r="J105" s="33"/>
      <c r="K105" s="34"/>
      <c r="L105" s="36">
        <f t="shared" si="4"/>
        <v>0</v>
      </c>
      <c r="M105" s="222"/>
      <c r="N105" s="34"/>
      <c r="O105" s="36">
        <f t="shared" si="5"/>
        <v>0</v>
      </c>
      <c r="P105" s="32"/>
      <c r="Q105" s="36">
        <f t="shared" si="3"/>
        <v>0</v>
      </c>
    </row>
    <row r="106" spans="1:17" s="3" customFormat="1" x14ac:dyDescent="0.25">
      <c r="A106" s="33"/>
      <c r="B106" s="30"/>
      <c r="C106" s="30"/>
      <c r="D106" s="30"/>
      <c r="E106" s="222"/>
      <c r="F106" s="30"/>
      <c r="G106" s="30"/>
      <c r="H106" s="32"/>
      <c r="I106" s="32"/>
      <c r="J106" s="33"/>
      <c r="K106" s="34"/>
      <c r="L106" s="36">
        <f t="shared" si="4"/>
        <v>0</v>
      </c>
      <c r="M106" s="222"/>
      <c r="N106" s="34"/>
      <c r="O106" s="36">
        <f t="shared" si="5"/>
        <v>0</v>
      </c>
      <c r="P106" s="32"/>
      <c r="Q106" s="36">
        <f t="shared" si="3"/>
        <v>0</v>
      </c>
    </row>
    <row r="107" spans="1:17" s="3" customFormat="1" x14ac:dyDescent="0.25">
      <c r="A107" s="33"/>
      <c r="B107" s="30"/>
      <c r="C107" s="30"/>
      <c r="D107" s="30"/>
      <c r="E107" s="222"/>
      <c r="F107" s="30"/>
      <c r="G107" s="30"/>
      <c r="H107" s="32"/>
      <c r="I107" s="32"/>
      <c r="J107" s="33"/>
      <c r="K107" s="34"/>
      <c r="L107" s="36">
        <f t="shared" si="4"/>
        <v>0</v>
      </c>
      <c r="M107" s="222"/>
      <c r="N107" s="34"/>
      <c r="O107" s="36">
        <f t="shared" si="5"/>
        <v>0</v>
      </c>
      <c r="P107" s="32"/>
      <c r="Q107" s="36">
        <f t="shared" si="3"/>
        <v>0</v>
      </c>
    </row>
    <row r="108" spans="1:17" s="3" customFormat="1" x14ac:dyDescent="0.25">
      <c r="A108" s="33"/>
      <c r="B108" s="30"/>
      <c r="C108" s="30"/>
      <c r="D108" s="30"/>
      <c r="E108" s="222"/>
      <c r="F108" s="30"/>
      <c r="G108" s="30"/>
      <c r="H108" s="32"/>
      <c r="I108" s="32"/>
      <c r="J108" s="33"/>
      <c r="K108" s="34"/>
      <c r="L108" s="36">
        <f t="shared" si="4"/>
        <v>0</v>
      </c>
      <c r="M108" s="222"/>
      <c r="N108" s="34"/>
      <c r="O108" s="36">
        <f t="shared" si="5"/>
        <v>0</v>
      </c>
      <c r="P108" s="32"/>
      <c r="Q108" s="36">
        <f t="shared" si="3"/>
        <v>0</v>
      </c>
    </row>
    <row r="109" spans="1:17" s="3" customFormat="1" x14ac:dyDescent="0.25">
      <c r="A109" s="33"/>
      <c r="B109" s="30"/>
      <c r="C109" s="30"/>
      <c r="D109" s="30"/>
      <c r="E109" s="222"/>
      <c r="F109" s="30"/>
      <c r="G109" s="30"/>
      <c r="H109" s="32"/>
      <c r="I109" s="32"/>
      <c r="J109" s="33"/>
      <c r="K109" s="34"/>
      <c r="L109" s="36">
        <f t="shared" si="4"/>
        <v>0</v>
      </c>
      <c r="M109" s="222"/>
      <c r="N109" s="34"/>
      <c r="O109" s="36">
        <f t="shared" si="5"/>
        <v>0</v>
      </c>
      <c r="P109" s="32"/>
      <c r="Q109" s="36">
        <f t="shared" si="3"/>
        <v>0</v>
      </c>
    </row>
    <row r="110" spans="1:17" s="3" customFormat="1" x14ac:dyDescent="0.25">
      <c r="A110" s="33"/>
      <c r="B110" s="30"/>
      <c r="C110" s="30"/>
      <c r="D110" s="30"/>
      <c r="E110" s="222"/>
      <c r="F110" s="30"/>
      <c r="G110" s="30"/>
      <c r="H110" s="32"/>
      <c r="I110" s="32"/>
      <c r="J110" s="33"/>
      <c r="K110" s="34"/>
      <c r="L110" s="36">
        <f t="shared" si="4"/>
        <v>0</v>
      </c>
      <c r="M110" s="222"/>
      <c r="N110" s="34"/>
      <c r="O110" s="36">
        <f t="shared" si="5"/>
        <v>0</v>
      </c>
      <c r="P110" s="32"/>
      <c r="Q110" s="36">
        <f t="shared" si="3"/>
        <v>0</v>
      </c>
    </row>
    <row r="111" spans="1:17" s="3" customFormat="1" x14ac:dyDescent="0.25">
      <c r="A111" s="33"/>
      <c r="B111" s="30"/>
      <c r="C111" s="30"/>
      <c r="D111" s="30"/>
      <c r="E111" s="222"/>
      <c r="F111" s="30"/>
      <c r="G111" s="30"/>
      <c r="H111" s="32"/>
      <c r="I111" s="32"/>
      <c r="J111" s="33"/>
      <c r="K111" s="34"/>
      <c r="L111" s="36">
        <f t="shared" si="4"/>
        <v>0</v>
      </c>
      <c r="M111" s="222"/>
      <c r="N111" s="34"/>
      <c r="O111" s="36">
        <f t="shared" si="5"/>
        <v>0</v>
      </c>
      <c r="P111" s="32"/>
      <c r="Q111" s="36">
        <f t="shared" si="3"/>
        <v>0</v>
      </c>
    </row>
    <row r="112" spans="1:17" s="3" customFormat="1" x14ac:dyDescent="0.25">
      <c r="A112" s="33"/>
      <c r="B112" s="30"/>
      <c r="C112" s="30"/>
      <c r="D112" s="30"/>
      <c r="E112" s="222"/>
      <c r="F112" s="30"/>
      <c r="G112" s="30"/>
      <c r="H112" s="32"/>
      <c r="I112" s="32"/>
      <c r="J112" s="33"/>
      <c r="K112" s="34"/>
      <c r="L112" s="36">
        <f t="shared" si="4"/>
        <v>0</v>
      </c>
      <c r="M112" s="222"/>
      <c r="N112" s="34"/>
      <c r="O112" s="36">
        <f t="shared" si="5"/>
        <v>0</v>
      </c>
      <c r="P112" s="32"/>
      <c r="Q112" s="36">
        <f t="shared" si="3"/>
        <v>0</v>
      </c>
    </row>
    <row r="113" spans="1:17" s="3" customFormat="1" x14ac:dyDescent="0.25">
      <c r="A113" s="33"/>
      <c r="B113" s="30"/>
      <c r="C113" s="30"/>
      <c r="D113" s="30"/>
      <c r="E113" s="222"/>
      <c r="F113" s="30"/>
      <c r="G113" s="30"/>
      <c r="H113" s="32"/>
      <c r="I113" s="32"/>
      <c r="J113" s="33"/>
      <c r="K113" s="34"/>
      <c r="L113" s="36">
        <f t="shared" si="4"/>
        <v>0</v>
      </c>
      <c r="M113" s="222"/>
      <c r="N113" s="34"/>
      <c r="O113" s="36">
        <f t="shared" si="5"/>
        <v>0</v>
      </c>
      <c r="P113" s="32"/>
      <c r="Q113" s="36">
        <f t="shared" si="3"/>
        <v>0</v>
      </c>
    </row>
    <row r="114" spans="1:17" s="3" customFormat="1" x14ac:dyDescent="0.25">
      <c r="A114" s="33"/>
      <c r="B114" s="30"/>
      <c r="C114" s="30"/>
      <c r="D114" s="30"/>
      <c r="E114" s="222"/>
      <c r="F114" s="30"/>
      <c r="G114" s="30"/>
      <c r="H114" s="32"/>
      <c r="I114" s="32"/>
      <c r="J114" s="33"/>
      <c r="K114" s="34"/>
      <c r="L114" s="36">
        <f t="shared" si="4"/>
        <v>0</v>
      </c>
      <c r="M114" s="222"/>
      <c r="N114" s="34"/>
      <c r="O114" s="36">
        <f t="shared" si="5"/>
        <v>0</v>
      </c>
      <c r="P114" s="32"/>
      <c r="Q114" s="36">
        <f t="shared" si="3"/>
        <v>0</v>
      </c>
    </row>
    <row r="115" spans="1:17" s="3" customFormat="1" x14ac:dyDescent="0.25">
      <c r="A115" s="33"/>
      <c r="B115" s="30"/>
      <c r="C115" s="30"/>
      <c r="D115" s="30"/>
      <c r="E115" s="222"/>
      <c r="F115" s="30"/>
      <c r="G115" s="30"/>
      <c r="H115" s="32"/>
      <c r="I115" s="32"/>
      <c r="J115" s="33"/>
      <c r="K115" s="34"/>
      <c r="L115" s="36">
        <f t="shared" si="4"/>
        <v>0</v>
      </c>
      <c r="M115" s="222"/>
      <c r="N115" s="34"/>
      <c r="O115" s="36">
        <f t="shared" si="5"/>
        <v>0</v>
      </c>
      <c r="P115" s="32"/>
      <c r="Q115" s="36">
        <f t="shared" si="3"/>
        <v>0</v>
      </c>
    </row>
    <row r="116" spans="1:17" s="3" customFormat="1" x14ac:dyDescent="0.25">
      <c r="A116" s="33"/>
      <c r="B116" s="30"/>
      <c r="C116" s="30"/>
      <c r="D116" s="30"/>
      <c r="E116" s="222"/>
      <c r="F116" s="30"/>
      <c r="G116" s="30"/>
      <c r="H116" s="32"/>
      <c r="I116" s="32"/>
      <c r="J116" s="33"/>
      <c r="K116" s="34"/>
      <c r="L116" s="36">
        <f t="shared" si="4"/>
        <v>0</v>
      </c>
      <c r="M116" s="222"/>
      <c r="N116" s="34"/>
      <c r="O116" s="36">
        <f t="shared" si="5"/>
        <v>0</v>
      </c>
      <c r="P116" s="32"/>
      <c r="Q116" s="36">
        <f t="shared" si="3"/>
        <v>0</v>
      </c>
    </row>
    <row r="117" spans="1:17" s="3" customFormat="1" x14ac:dyDescent="0.25">
      <c r="A117" s="33"/>
      <c r="B117" s="30"/>
      <c r="C117" s="30"/>
      <c r="D117" s="30"/>
      <c r="E117" s="222"/>
      <c r="F117" s="30"/>
      <c r="G117" s="30"/>
      <c r="H117" s="32"/>
      <c r="I117" s="32"/>
      <c r="J117" s="33"/>
      <c r="K117" s="34"/>
      <c r="L117" s="36">
        <f t="shared" si="4"/>
        <v>0</v>
      </c>
      <c r="M117" s="222"/>
      <c r="N117" s="34"/>
      <c r="O117" s="36">
        <f t="shared" si="5"/>
        <v>0</v>
      </c>
      <c r="P117" s="32"/>
      <c r="Q117" s="36">
        <f t="shared" si="3"/>
        <v>0</v>
      </c>
    </row>
    <row r="118" spans="1:17" s="3" customFormat="1" x14ac:dyDescent="0.25">
      <c r="A118" s="33"/>
      <c r="B118" s="30"/>
      <c r="C118" s="30"/>
      <c r="D118" s="30"/>
      <c r="E118" s="222"/>
      <c r="F118" s="30"/>
      <c r="G118" s="30"/>
      <c r="H118" s="32"/>
      <c r="I118" s="32"/>
      <c r="J118" s="33"/>
      <c r="K118" s="34"/>
      <c r="L118" s="36">
        <f t="shared" si="4"/>
        <v>0</v>
      </c>
      <c r="M118" s="222"/>
      <c r="N118" s="34"/>
      <c r="O118" s="36">
        <f t="shared" si="5"/>
        <v>0</v>
      </c>
      <c r="P118" s="32"/>
      <c r="Q118" s="36">
        <f t="shared" si="3"/>
        <v>0</v>
      </c>
    </row>
    <row r="119" spans="1:17" s="3" customFormat="1" x14ac:dyDescent="0.25">
      <c r="A119" s="33"/>
      <c r="B119" s="30"/>
      <c r="C119" s="30"/>
      <c r="D119" s="30"/>
      <c r="E119" s="222"/>
      <c r="F119" s="30"/>
      <c r="G119" s="30"/>
      <c r="H119" s="32"/>
      <c r="I119" s="32"/>
      <c r="J119" s="33"/>
      <c r="K119" s="34"/>
      <c r="L119" s="36">
        <f t="shared" si="4"/>
        <v>0</v>
      </c>
      <c r="M119" s="222"/>
      <c r="N119" s="34"/>
      <c r="O119" s="36">
        <f t="shared" si="5"/>
        <v>0</v>
      </c>
      <c r="P119" s="32"/>
      <c r="Q119" s="36">
        <f t="shared" si="3"/>
        <v>0</v>
      </c>
    </row>
    <row r="120" spans="1:17" s="3" customFormat="1" x14ac:dyDescent="0.25">
      <c r="A120" s="33"/>
      <c r="B120" s="30"/>
      <c r="C120" s="30"/>
      <c r="D120" s="30"/>
      <c r="E120" s="222"/>
      <c r="F120" s="30"/>
      <c r="G120" s="30"/>
      <c r="H120" s="32"/>
      <c r="I120" s="32"/>
      <c r="J120" s="33"/>
      <c r="K120" s="34"/>
      <c r="L120" s="36">
        <f t="shared" si="4"/>
        <v>0</v>
      </c>
      <c r="M120" s="222"/>
      <c r="N120" s="34"/>
      <c r="O120" s="36">
        <f t="shared" si="5"/>
        <v>0</v>
      </c>
      <c r="P120" s="32"/>
      <c r="Q120" s="36">
        <f t="shared" si="3"/>
        <v>0</v>
      </c>
    </row>
    <row r="121" spans="1:17" s="3" customFormat="1" x14ac:dyDescent="0.25">
      <c r="A121" s="33"/>
      <c r="B121" s="30"/>
      <c r="C121" s="30"/>
      <c r="D121" s="30"/>
      <c r="E121" s="222"/>
      <c r="F121" s="30"/>
      <c r="G121" s="30"/>
      <c r="H121" s="32"/>
      <c r="I121" s="32"/>
      <c r="J121" s="33"/>
      <c r="K121" s="34"/>
      <c r="L121" s="36">
        <f t="shared" si="4"/>
        <v>0</v>
      </c>
      <c r="M121" s="222"/>
      <c r="N121" s="34"/>
      <c r="O121" s="36">
        <f t="shared" si="5"/>
        <v>0</v>
      </c>
      <c r="P121" s="32"/>
      <c r="Q121" s="36">
        <f t="shared" si="3"/>
        <v>0</v>
      </c>
    </row>
    <row r="122" spans="1:17" s="3" customFormat="1" x14ac:dyDescent="0.25">
      <c r="A122" s="33"/>
      <c r="B122" s="30"/>
      <c r="C122" s="30"/>
      <c r="D122" s="30"/>
      <c r="E122" s="222"/>
      <c r="F122" s="30"/>
      <c r="G122" s="30"/>
      <c r="H122" s="32"/>
      <c r="I122" s="32"/>
      <c r="J122" s="33"/>
      <c r="K122" s="34"/>
      <c r="L122" s="36">
        <f t="shared" si="4"/>
        <v>0</v>
      </c>
      <c r="M122" s="222"/>
      <c r="N122" s="34"/>
      <c r="O122" s="36">
        <f t="shared" si="5"/>
        <v>0</v>
      </c>
      <c r="P122" s="32"/>
      <c r="Q122" s="36">
        <f t="shared" si="3"/>
        <v>0</v>
      </c>
    </row>
    <row r="123" spans="1:17" s="3" customFormat="1" x14ac:dyDescent="0.25">
      <c r="A123" s="33"/>
      <c r="B123" s="30"/>
      <c r="C123" s="30"/>
      <c r="D123" s="30"/>
      <c r="E123" s="222"/>
      <c r="F123" s="30"/>
      <c r="G123" s="30"/>
      <c r="H123" s="32"/>
      <c r="I123" s="32"/>
      <c r="J123" s="33"/>
      <c r="K123" s="34"/>
      <c r="L123" s="36">
        <f t="shared" si="4"/>
        <v>0</v>
      </c>
      <c r="M123" s="222"/>
      <c r="N123" s="34"/>
      <c r="O123" s="36">
        <f t="shared" si="5"/>
        <v>0</v>
      </c>
      <c r="P123" s="32"/>
      <c r="Q123" s="36">
        <f t="shared" si="3"/>
        <v>0</v>
      </c>
    </row>
    <row r="124" spans="1:17" s="3" customFormat="1" x14ac:dyDescent="0.25">
      <c r="A124" s="33"/>
      <c r="B124" s="30"/>
      <c r="C124" s="30"/>
      <c r="D124" s="30"/>
      <c r="E124" s="222"/>
      <c r="F124" s="30"/>
      <c r="G124" s="30"/>
      <c r="H124" s="32"/>
      <c r="I124" s="32"/>
      <c r="J124" s="33"/>
      <c r="K124" s="34"/>
      <c r="L124" s="36">
        <f t="shared" si="4"/>
        <v>0</v>
      </c>
      <c r="M124" s="222"/>
      <c r="N124" s="34"/>
      <c r="O124" s="36">
        <f t="shared" si="5"/>
        <v>0</v>
      </c>
      <c r="P124" s="32"/>
      <c r="Q124" s="36">
        <f t="shared" si="3"/>
        <v>0</v>
      </c>
    </row>
    <row r="125" spans="1:17" s="3" customFormat="1" x14ac:dyDescent="0.25">
      <c r="A125" s="33"/>
      <c r="B125" s="30"/>
      <c r="C125" s="30"/>
      <c r="D125" s="30"/>
      <c r="E125" s="222"/>
      <c r="F125" s="30"/>
      <c r="G125" s="30"/>
      <c r="H125" s="32"/>
      <c r="I125" s="32"/>
      <c r="J125" s="33"/>
      <c r="K125" s="34"/>
      <c r="L125" s="36">
        <f t="shared" si="4"/>
        <v>0</v>
      </c>
      <c r="M125" s="222"/>
      <c r="N125" s="34"/>
      <c r="O125" s="36">
        <f t="shared" si="5"/>
        <v>0</v>
      </c>
      <c r="P125" s="32"/>
      <c r="Q125" s="36">
        <f t="shared" si="3"/>
        <v>0</v>
      </c>
    </row>
    <row r="126" spans="1:17" s="3" customFormat="1" x14ac:dyDescent="0.25">
      <c r="A126" s="33"/>
      <c r="B126" s="30"/>
      <c r="C126" s="30"/>
      <c r="D126" s="30"/>
      <c r="E126" s="222"/>
      <c r="F126" s="30"/>
      <c r="G126" s="30"/>
      <c r="H126" s="32"/>
      <c r="I126" s="32"/>
      <c r="J126" s="33"/>
      <c r="K126" s="34"/>
      <c r="L126" s="36">
        <f t="shared" si="4"/>
        <v>0</v>
      </c>
      <c r="M126" s="222"/>
      <c r="N126" s="34"/>
      <c r="O126" s="36">
        <f t="shared" si="5"/>
        <v>0</v>
      </c>
      <c r="P126" s="32"/>
      <c r="Q126" s="36">
        <f t="shared" si="3"/>
        <v>0</v>
      </c>
    </row>
    <row r="127" spans="1:17" s="3" customFormat="1" x14ac:dyDescent="0.25">
      <c r="A127" s="33"/>
      <c r="B127" s="30"/>
      <c r="C127" s="30"/>
      <c r="D127" s="30"/>
      <c r="E127" s="222"/>
      <c r="F127" s="30"/>
      <c r="G127" s="30"/>
      <c r="H127" s="32"/>
      <c r="I127" s="32"/>
      <c r="J127" s="33"/>
      <c r="K127" s="34"/>
      <c r="L127" s="36">
        <f t="shared" si="4"/>
        <v>0</v>
      </c>
      <c r="M127" s="222"/>
      <c r="N127" s="34"/>
      <c r="O127" s="36">
        <f t="shared" si="5"/>
        <v>0</v>
      </c>
      <c r="P127" s="32"/>
      <c r="Q127" s="36">
        <f t="shared" si="3"/>
        <v>0</v>
      </c>
    </row>
    <row r="128" spans="1:17" s="3" customFormat="1" x14ac:dyDescent="0.25">
      <c r="A128" s="33"/>
      <c r="B128" s="30"/>
      <c r="C128" s="30"/>
      <c r="D128" s="30"/>
      <c r="E128" s="222"/>
      <c r="F128" s="30"/>
      <c r="G128" s="30"/>
      <c r="H128" s="32"/>
      <c r="I128" s="32"/>
      <c r="J128" s="33"/>
      <c r="K128" s="34"/>
      <c r="L128" s="36">
        <f t="shared" si="4"/>
        <v>0</v>
      </c>
      <c r="M128" s="222"/>
      <c r="N128" s="34"/>
      <c r="O128" s="36">
        <f t="shared" si="5"/>
        <v>0</v>
      </c>
      <c r="P128" s="32"/>
      <c r="Q128" s="36">
        <f t="shared" si="3"/>
        <v>0</v>
      </c>
    </row>
    <row r="129" spans="1:17" s="3" customFormat="1" x14ac:dyDescent="0.25">
      <c r="A129" s="33"/>
      <c r="B129" s="30"/>
      <c r="C129" s="30"/>
      <c r="D129" s="30"/>
      <c r="E129" s="222"/>
      <c r="F129" s="30"/>
      <c r="G129" s="30"/>
      <c r="H129" s="32"/>
      <c r="I129" s="32"/>
      <c r="J129" s="33"/>
      <c r="K129" s="34"/>
      <c r="L129" s="36">
        <f t="shared" si="4"/>
        <v>0</v>
      </c>
      <c r="M129" s="222"/>
      <c r="N129" s="34"/>
      <c r="O129" s="36">
        <f t="shared" si="5"/>
        <v>0</v>
      </c>
      <c r="P129" s="32"/>
      <c r="Q129" s="36">
        <f t="shared" si="3"/>
        <v>0</v>
      </c>
    </row>
    <row r="130" spans="1:17" s="3" customFormat="1" x14ac:dyDescent="0.25">
      <c r="A130" s="33"/>
      <c r="B130" s="30"/>
      <c r="C130" s="30"/>
      <c r="D130" s="30"/>
      <c r="E130" s="222"/>
      <c r="F130" s="30"/>
      <c r="G130" s="30"/>
      <c r="H130" s="32"/>
      <c r="I130" s="32"/>
      <c r="J130" s="33"/>
      <c r="K130" s="34"/>
      <c r="L130" s="36">
        <f t="shared" si="4"/>
        <v>0</v>
      </c>
      <c r="M130" s="222"/>
      <c r="N130" s="34"/>
      <c r="O130" s="36">
        <f t="shared" si="5"/>
        <v>0</v>
      </c>
      <c r="P130" s="32"/>
      <c r="Q130" s="36">
        <f t="shared" si="3"/>
        <v>0</v>
      </c>
    </row>
    <row r="131" spans="1:17" s="3" customFormat="1" x14ac:dyDescent="0.25">
      <c r="A131" s="33"/>
      <c r="B131" s="30"/>
      <c r="C131" s="30"/>
      <c r="D131" s="30"/>
      <c r="E131" s="222"/>
      <c r="F131" s="30"/>
      <c r="G131" s="30"/>
      <c r="H131" s="32"/>
      <c r="I131" s="32"/>
      <c r="J131" s="33"/>
      <c r="K131" s="34"/>
      <c r="L131" s="36">
        <f t="shared" si="4"/>
        <v>0</v>
      </c>
      <c r="M131" s="222"/>
      <c r="N131" s="34"/>
      <c r="O131" s="36">
        <f t="shared" si="5"/>
        <v>0</v>
      </c>
      <c r="P131" s="32"/>
      <c r="Q131" s="36">
        <f t="shared" si="3"/>
        <v>0</v>
      </c>
    </row>
    <row r="132" spans="1:17" s="3" customFormat="1" x14ac:dyDescent="0.25">
      <c r="A132" s="33"/>
      <c r="B132" s="30"/>
      <c r="C132" s="30"/>
      <c r="D132" s="30"/>
      <c r="E132" s="222"/>
      <c r="F132" s="30"/>
      <c r="G132" s="30"/>
      <c r="H132" s="32"/>
      <c r="I132" s="32"/>
      <c r="J132" s="33"/>
      <c r="K132" s="34"/>
      <c r="L132" s="36">
        <f t="shared" si="4"/>
        <v>0</v>
      </c>
      <c r="M132" s="222"/>
      <c r="N132" s="34"/>
      <c r="O132" s="36">
        <f t="shared" si="5"/>
        <v>0</v>
      </c>
      <c r="P132" s="32"/>
      <c r="Q132" s="36">
        <f t="shared" ref="Q132:Q195" si="6">O132-P132</f>
        <v>0</v>
      </c>
    </row>
    <row r="133" spans="1:17" s="3" customFormat="1" x14ac:dyDescent="0.25">
      <c r="A133" s="33"/>
      <c r="B133" s="30"/>
      <c r="C133" s="30"/>
      <c r="D133" s="30"/>
      <c r="E133" s="222"/>
      <c r="F133" s="30"/>
      <c r="G133" s="30"/>
      <c r="H133" s="32"/>
      <c r="I133" s="32"/>
      <c r="J133" s="33"/>
      <c r="K133" s="34"/>
      <c r="L133" s="36">
        <f t="shared" ref="L133:L196" si="7">IF(K133="",H133+I133,(H133+I133)/K133)</f>
        <v>0</v>
      </c>
      <c r="M133" s="222"/>
      <c r="N133" s="34"/>
      <c r="O133" s="36">
        <f t="shared" ref="O133:O196" si="8">IF(N133&gt;0,(H133+I133)/N133,L133)</f>
        <v>0</v>
      </c>
      <c r="P133" s="32"/>
      <c r="Q133" s="36">
        <f t="shared" si="6"/>
        <v>0</v>
      </c>
    </row>
    <row r="134" spans="1:17" s="3" customFormat="1" x14ac:dyDescent="0.25">
      <c r="A134" s="33"/>
      <c r="B134" s="30"/>
      <c r="C134" s="30"/>
      <c r="D134" s="30"/>
      <c r="E134" s="222"/>
      <c r="F134" s="30"/>
      <c r="G134" s="30"/>
      <c r="H134" s="32"/>
      <c r="I134" s="32"/>
      <c r="J134" s="33"/>
      <c r="K134" s="34"/>
      <c r="L134" s="36">
        <f t="shared" si="7"/>
        <v>0</v>
      </c>
      <c r="M134" s="222"/>
      <c r="N134" s="34"/>
      <c r="O134" s="36">
        <f t="shared" si="8"/>
        <v>0</v>
      </c>
      <c r="P134" s="32"/>
      <c r="Q134" s="36">
        <f t="shared" si="6"/>
        <v>0</v>
      </c>
    </row>
    <row r="135" spans="1:17" s="3" customFormat="1" x14ac:dyDescent="0.25">
      <c r="A135" s="33"/>
      <c r="B135" s="30"/>
      <c r="C135" s="30"/>
      <c r="D135" s="30"/>
      <c r="E135" s="222"/>
      <c r="F135" s="30"/>
      <c r="G135" s="30"/>
      <c r="H135" s="32"/>
      <c r="I135" s="32"/>
      <c r="J135" s="33"/>
      <c r="K135" s="34"/>
      <c r="L135" s="36">
        <f t="shared" si="7"/>
        <v>0</v>
      </c>
      <c r="M135" s="222"/>
      <c r="N135" s="34"/>
      <c r="O135" s="36">
        <f t="shared" si="8"/>
        <v>0</v>
      </c>
      <c r="P135" s="32"/>
      <c r="Q135" s="36">
        <f t="shared" si="6"/>
        <v>0</v>
      </c>
    </row>
    <row r="136" spans="1:17" s="3" customFormat="1" x14ac:dyDescent="0.25">
      <c r="A136" s="33"/>
      <c r="B136" s="30"/>
      <c r="C136" s="30"/>
      <c r="D136" s="30"/>
      <c r="E136" s="222"/>
      <c r="F136" s="30"/>
      <c r="G136" s="30"/>
      <c r="H136" s="32"/>
      <c r="I136" s="32"/>
      <c r="J136" s="33"/>
      <c r="K136" s="34"/>
      <c r="L136" s="36">
        <f t="shared" si="7"/>
        <v>0</v>
      </c>
      <c r="M136" s="222"/>
      <c r="N136" s="34"/>
      <c r="O136" s="36">
        <f t="shared" si="8"/>
        <v>0</v>
      </c>
      <c r="P136" s="32"/>
      <c r="Q136" s="36">
        <f t="shared" si="6"/>
        <v>0</v>
      </c>
    </row>
    <row r="137" spans="1:17" s="3" customFormat="1" x14ac:dyDescent="0.25">
      <c r="A137" s="33"/>
      <c r="B137" s="30"/>
      <c r="C137" s="30"/>
      <c r="D137" s="30"/>
      <c r="E137" s="222"/>
      <c r="F137" s="30"/>
      <c r="G137" s="30"/>
      <c r="H137" s="32"/>
      <c r="I137" s="32"/>
      <c r="J137" s="33"/>
      <c r="K137" s="34"/>
      <c r="L137" s="36">
        <f t="shared" si="7"/>
        <v>0</v>
      </c>
      <c r="M137" s="222"/>
      <c r="N137" s="34"/>
      <c r="O137" s="36">
        <f t="shared" si="8"/>
        <v>0</v>
      </c>
      <c r="P137" s="32"/>
      <c r="Q137" s="36">
        <f t="shared" si="6"/>
        <v>0</v>
      </c>
    </row>
    <row r="138" spans="1:17" s="3" customFormat="1" x14ac:dyDescent="0.25">
      <c r="A138" s="33"/>
      <c r="B138" s="30"/>
      <c r="C138" s="30"/>
      <c r="D138" s="30"/>
      <c r="E138" s="222"/>
      <c r="F138" s="30"/>
      <c r="G138" s="30"/>
      <c r="H138" s="32"/>
      <c r="I138" s="32"/>
      <c r="J138" s="33"/>
      <c r="K138" s="34"/>
      <c r="L138" s="36">
        <f t="shared" si="7"/>
        <v>0</v>
      </c>
      <c r="M138" s="222"/>
      <c r="N138" s="34"/>
      <c r="O138" s="36">
        <f t="shared" si="8"/>
        <v>0</v>
      </c>
      <c r="P138" s="32"/>
      <c r="Q138" s="36">
        <f t="shared" si="6"/>
        <v>0</v>
      </c>
    </row>
    <row r="139" spans="1:17" s="3" customFormat="1" x14ac:dyDescent="0.25">
      <c r="A139" s="33"/>
      <c r="B139" s="30"/>
      <c r="C139" s="30"/>
      <c r="D139" s="30"/>
      <c r="E139" s="222"/>
      <c r="F139" s="30"/>
      <c r="G139" s="30"/>
      <c r="H139" s="32"/>
      <c r="I139" s="32"/>
      <c r="J139" s="33"/>
      <c r="K139" s="34"/>
      <c r="L139" s="36">
        <f t="shared" si="7"/>
        <v>0</v>
      </c>
      <c r="M139" s="222"/>
      <c r="N139" s="34"/>
      <c r="O139" s="36">
        <f t="shared" si="8"/>
        <v>0</v>
      </c>
      <c r="P139" s="32"/>
      <c r="Q139" s="36">
        <f t="shared" si="6"/>
        <v>0</v>
      </c>
    </row>
    <row r="140" spans="1:17" s="3" customFormat="1" x14ac:dyDescent="0.25">
      <c r="A140" s="33"/>
      <c r="B140" s="30"/>
      <c r="C140" s="30"/>
      <c r="D140" s="30"/>
      <c r="E140" s="222"/>
      <c r="F140" s="30"/>
      <c r="G140" s="30"/>
      <c r="H140" s="32"/>
      <c r="I140" s="32"/>
      <c r="J140" s="33"/>
      <c r="K140" s="34"/>
      <c r="L140" s="36">
        <f t="shared" si="7"/>
        <v>0</v>
      </c>
      <c r="M140" s="222"/>
      <c r="N140" s="34"/>
      <c r="O140" s="36">
        <f t="shared" si="8"/>
        <v>0</v>
      </c>
      <c r="P140" s="32"/>
      <c r="Q140" s="36">
        <f t="shared" si="6"/>
        <v>0</v>
      </c>
    </row>
    <row r="141" spans="1:17" s="3" customFormat="1" x14ac:dyDescent="0.25">
      <c r="A141" s="33"/>
      <c r="B141" s="30"/>
      <c r="C141" s="30"/>
      <c r="D141" s="30"/>
      <c r="E141" s="222"/>
      <c r="F141" s="30"/>
      <c r="G141" s="30"/>
      <c r="H141" s="32"/>
      <c r="I141" s="32"/>
      <c r="J141" s="33"/>
      <c r="K141" s="34"/>
      <c r="L141" s="36">
        <f t="shared" si="7"/>
        <v>0</v>
      </c>
      <c r="M141" s="222"/>
      <c r="N141" s="34"/>
      <c r="O141" s="36">
        <f t="shared" si="8"/>
        <v>0</v>
      </c>
      <c r="P141" s="32"/>
      <c r="Q141" s="36">
        <f t="shared" si="6"/>
        <v>0</v>
      </c>
    </row>
    <row r="142" spans="1:17" s="3" customFormat="1" x14ac:dyDescent="0.25">
      <c r="A142" s="33"/>
      <c r="B142" s="30"/>
      <c r="C142" s="30"/>
      <c r="D142" s="30"/>
      <c r="E142" s="222"/>
      <c r="F142" s="30"/>
      <c r="G142" s="30"/>
      <c r="H142" s="32"/>
      <c r="I142" s="32"/>
      <c r="J142" s="33"/>
      <c r="K142" s="34"/>
      <c r="L142" s="36">
        <f t="shared" si="7"/>
        <v>0</v>
      </c>
      <c r="M142" s="222"/>
      <c r="N142" s="34"/>
      <c r="O142" s="36">
        <f t="shared" si="8"/>
        <v>0</v>
      </c>
      <c r="P142" s="32"/>
      <c r="Q142" s="36">
        <f t="shared" si="6"/>
        <v>0</v>
      </c>
    </row>
    <row r="143" spans="1:17" s="3" customFormat="1" x14ac:dyDescent="0.25">
      <c r="A143" s="33"/>
      <c r="B143" s="30"/>
      <c r="C143" s="30"/>
      <c r="D143" s="30"/>
      <c r="E143" s="222"/>
      <c r="F143" s="30"/>
      <c r="G143" s="30"/>
      <c r="H143" s="32"/>
      <c r="I143" s="32"/>
      <c r="J143" s="33"/>
      <c r="K143" s="34"/>
      <c r="L143" s="36">
        <f t="shared" si="7"/>
        <v>0</v>
      </c>
      <c r="M143" s="222"/>
      <c r="N143" s="34"/>
      <c r="O143" s="36">
        <f t="shared" si="8"/>
        <v>0</v>
      </c>
      <c r="P143" s="32"/>
      <c r="Q143" s="36">
        <f t="shared" si="6"/>
        <v>0</v>
      </c>
    </row>
    <row r="144" spans="1:17" s="3" customFormat="1" x14ac:dyDescent="0.25">
      <c r="A144" s="33"/>
      <c r="B144" s="30"/>
      <c r="C144" s="30"/>
      <c r="D144" s="30"/>
      <c r="E144" s="222"/>
      <c r="F144" s="30"/>
      <c r="G144" s="30"/>
      <c r="H144" s="32"/>
      <c r="I144" s="32"/>
      <c r="J144" s="33"/>
      <c r="K144" s="34"/>
      <c r="L144" s="36">
        <f t="shared" si="7"/>
        <v>0</v>
      </c>
      <c r="M144" s="222"/>
      <c r="N144" s="34"/>
      <c r="O144" s="36">
        <f t="shared" si="8"/>
        <v>0</v>
      </c>
      <c r="P144" s="32"/>
      <c r="Q144" s="36">
        <f t="shared" si="6"/>
        <v>0</v>
      </c>
    </row>
    <row r="145" spans="1:17" s="3" customFormat="1" x14ac:dyDescent="0.25">
      <c r="A145" s="33"/>
      <c r="B145" s="30"/>
      <c r="C145" s="30"/>
      <c r="D145" s="30"/>
      <c r="E145" s="222"/>
      <c r="F145" s="30"/>
      <c r="G145" s="30"/>
      <c r="H145" s="32"/>
      <c r="I145" s="32"/>
      <c r="J145" s="33"/>
      <c r="K145" s="34"/>
      <c r="L145" s="36">
        <f t="shared" si="7"/>
        <v>0</v>
      </c>
      <c r="M145" s="222"/>
      <c r="N145" s="34"/>
      <c r="O145" s="36">
        <f t="shared" si="8"/>
        <v>0</v>
      </c>
      <c r="P145" s="32"/>
      <c r="Q145" s="36">
        <f t="shared" si="6"/>
        <v>0</v>
      </c>
    </row>
    <row r="146" spans="1:17" s="3" customFormat="1" x14ac:dyDescent="0.25">
      <c r="A146" s="33"/>
      <c r="B146" s="30"/>
      <c r="C146" s="30"/>
      <c r="D146" s="30"/>
      <c r="E146" s="222"/>
      <c r="F146" s="30"/>
      <c r="G146" s="30"/>
      <c r="H146" s="32"/>
      <c r="I146" s="32"/>
      <c r="J146" s="33"/>
      <c r="K146" s="34"/>
      <c r="L146" s="36">
        <f t="shared" si="7"/>
        <v>0</v>
      </c>
      <c r="M146" s="222"/>
      <c r="N146" s="34"/>
      <c r="O146" s="36">
        <f t="shared" si="8"/>
        <v>0</v>
      </c>
      <c r="P146" s="32"/>
      <c r="Q146" s="36">
        <f t="shared" si="6"/>
        <v>0</v>
      </c>
    </row>
    <row r="147" spans="1:17" s="3" customFormat="1" x14ac:dyDescent="0.25">
      <c r="A147" s="33"/>
      <c r="B147" s="30"/>
      <c r="C147" s="30"/>
      <c r="D147" s="30"/>
      <c r="E147" s="222"/>
      <c r="F147" s="30"/>
      <c r="G147" s="30"/>
      <c r="H147" s="32"/>
      <c r="I147" s="32"/>
      <c r="J147" s="33"/>
      <c r="K147" s="34"/>
      <c r="L147" s="36">
        <f t="shared" si="7"/>
        <v>0</v>
      </c>
      <c r="M147" s="222"/>
      <c r="N147" s="34"/>
      <c r="O147" s="36">
        <f t="shared" si="8"/>
        <v>0</v>
      </c>
      <c r="P147" s="32"/>
      <c r="Q147" s="36">
        <f t="shared" si="6"/>
        <v>0</v>
      </c>
    </row>
    <row r="148" spans="1:17" s="3" customFormat="1" x14ac:dyDescent="0.25">
      <c r="A148" s="33"/>
      <c r="B148" s="30"/>
      <c r="C148" s="30"/>
      <c r="D148" s="30"/>
      <c r="E148" s="222"/>
      <c r="F148" s="30"/>
      <c r="G148" s="30"/>
      <c r="H148" s="32"/>
      <c r="I148" s="32"/>
      <c r="J148" s="33"/>
      <c r="K148" s="34"/>
      <c r="L148" s="36">
        <f t="shared" si="7"/>
        <v>0</v>
      </c>
      <c r="M148" s="222"/>
      <c r="N148" s="34"/>
      <c r="O148" s="36">
        <f t="shared" si="8"/>
        <v>0</v>
      </c>
      <c r="P148" s="32"/>
      <c r="Q148" s="36">
        <f t="shared" si="6"/>
        <v>0</v>
      </c>
    </row>
    <row r="149" spans="1:17" s="3" customFormat="1" x14ac:dyDescent="0.25">
      <c r="A149" s="33"/>
      <c r="B149" s="30"/>
      <c r="C149" s="30"/>
      <c r="D149" s="30"/>
      <c r="E149" s="222"/>
      <c r="F149" s="30"/>
      <c r="G149" s="30"/>
      <c r="H149" s="32"/>
      <c r="I149" s="32"/>
      <c r="J149" s="33"/>
      <c r="K149" s="34"/>
      <c r="L149" s="36">
        <f t="shared" si="7"/>
        <v>0</v>
      </c>
      <c r="M149" s="222"/>
      <c r="N149" s="34"/>
      <c r="O149" s="36">
        <f t="shared" si="8"/>
        <v>0</v>
      </c>
      <c r="P149" s="32"/>
      <c r="Q149" s="36">
        <f t="shared" si="6"/>
        <v>0</v>
      </c>
    </row>
    <row r="150" spans="1:17" s="3" customFormat="1" x14ac:dyDescent="0.25">
      <c r="A150" s="33"/>
      <c r="B150" s="30"/>
      <c r="C150" s="30"/>
      <c r="D150" s="30"/>
      <c r="E150" s="222"/>
      <c r="F150" s="30"/>
      <c r="G150" s="30"/>
      <c r="H150" s="32"/>
      <c r="I150" s="32"/>
      <c r="J150" s="33"/>
      <c r="K150" s="34"/>
      <c r="L150" s="36">
        <f t="shared" si="7"/>
        <v>0</v>
      </c>
      <c r="M150" s="222"/>
      <c r="N150" s="34"/>
      <c r="O150" s="36">
        <f t="shared" si="8"/>
        <v>0</v>
      </c>
      <c r="P150" s="32"/>
      <c r="Q150" s="36">
        <f t="shared" si="6"/>
        <v>0</v>
      </c>
    </row>
    <row r="151" spans="1:17" s="3" customFormat="1" x14ac:dyDescent="0.25">
      <c r="A151" s="33"/>
      <c r="B151" s="30"/>
      <c r="C151" s="30"/>
      <c r="D151" s="30"/>
      <c r="E151" s="222"/>
      <c r="F151" s="30"/>
      <c r="G151" s="30"/>
      <c r="H151" s="32"/>
      <c r="I151" s="32"/>
      <c r="J151" s="33"/>
      <c r="K151" s="34"/>
      <c r="L151" s="36">
        <f t="shared" si="7"/>
        <v>0</v>
      </c>
      <c r="M151" s="222"/>
      <c r="N151" s="34"/>
      <c r="O151" s="36">
        <f t="shared" si="8"/>
        <v>0</v>
      </c>
      <c r="P151" s="32"/>
      <c r="Q151" s="36">
        <f t="shared" si="6"/>
        <v>0</v>
      </c>
    </row>
    <row r="152" spans="1:17" s="3" customFormat="1" x14ac:dyDescent="0.25">
      <c r="A152" s="33"/>
      <c r="B152" s="30"/>
      <c r="C152" s="30"/>
      <c r="D152" s="30"/>
      <c r="E152" s="222"/>
      <c r="F152" s="30"/>
      <c r="G152" s="30"/>
      <c r="H152" s="32"/>
      <c r="I152" s="32"/>
      <c r="J152" s="33"/>
      <c r="K152" s="34"/>
      <c r="L152" s="36">
        <f t="shared" si="7"/>
        <v>0</v>
      </c>
      <c r="M152" s="222"/>
      <c r="N152" s="34"/>
      <c r="O152" s="36">
        <f t="shared" si="8"/>
        <v>0</v>
      </c>
      <c r="P152" s="32"/>
      <c r="Q152" s="36">
        <f t="shared" si="6"/>
        <v>0</v>
      </c>
    </row>
    <row r="153" spans="1:17" s="3" customFormat="1" x14ac:dyDescent="0.25">
      <c r="A153" s="33"/>
      <c r="B153" s="30"/>
      <c r="C153" s="30"/>
      <c r="D153" s="30"/>
      <c r="E153" s="222"/>
      <c r="F153" s="30"/>
      <c r="G153" s="30"/>
      <c r="H153" s="32"/>
      <c r="I153" s="32"/>
      <c r="J153" s="33"/>
      <c r="K153" s="34"/>
      <c r="L153" s="36">
        <f t="shared" si="7"/>
        <v>0</v>
      </c>
      <c r="M153" s="222"/>
      <c r="N153" s="34"/>
      <c r="O153" s="36">
        <f t="shared" si="8"/>
        <v>0</v>
      </c>
      <c r="P153" s="32"/>
      <c r="Q153" s="36">
        <f t="shared" si="6"/>
        <v>0</v>
      </c>
    </row>
    <row r="154" spans="1:17" s="3" customFormat="1" x14ac:dyDescent="0.25">
      <c r="A154" s="33"/>
      <c r="B154" s="30"/>
      <c r="C154" s="30"/>
      <c r="D154" s="30"/>
      <c r="E154" s="222"/>
      <c r="F154" s="30"/>
      <c r="G154" s="30"/>
      <c r="H154" s="32"/>
      <c r="I154" s="32"/>
      <c r="J154" s="33"/>
      <c r="K154" s="34"/>
      <c r="L154" s="36">
        <f t="shared" si="7"/>
        <v>0</v>
      </c>
      <c r="M154" s="222"/>
      <c r="N154" s="34"/>
      <c r="O154" s="36">
        <f t="shared" si="8"/>
        <v>0</v>
      </c>
      <c r="P154" s="32"/>
      <c r="Q154" s="36">
        <f t="shared" si="6"/>
        <v>0</v>
      </c>
    </row>
    <row r="155" spans="1:17" s="3" customFormat="1" x14ac:dyDescent="0.25">
      <c r="A155" s="33"/>
      <c r="B155" s="30"/>
      <c r="C155" s="30"/>
      <c r="D155" s="30"/>
      <c r="E155" s="222"/>
      <c r="F155" s="30"/>
      <c r="G155" s="30"/>
      <c r="H155" s="32"/>
      <c r="I155" s="32"/>
      <c r="J155" s="33"/>
      <c r="K155" s="34"/>
      <c r="L155" s="36">
        <f t="shared" si="7"/>
        <v>0</v>
      </c>
      <c r="M155" s="222"/>
      <c r="N155" s="34"/>
      <c r="O155" s="36">
        <f t="shared" si="8"/>
        <v>0</v>
      </c>
      <c r="P155" s="32"/>
      <c r="Q155" s="36">
        <f t="shared" si="6"/>
        <v>0</v>
      </c>
    </row>
    <row r="156" spans="1:17" s="3" customFormat="1" x14ac:dyDescent="0.25">
      <c r="A156" s="33"/>
      <c r="B156" s="30"/>
      <c r="C156" s="30"/>
      <c r="D156" s="30"/>
      <c r="E156" s="222"/>
      <c r="F156" s="30"/>
      <c r="G156" s="30"/>
      <c r="H156" s="32"/>
      <c r="I156" s="32"/>
      <c r="J156" s="33"/>
      <c r="K156" s="34"/>
      <c r="L156" s="36">
        <f t="shared" si="7"/>
        <v>0</v>
      </c>
      <c r="M156" s="222"/>
      <c r="N156" s="34"/>
      <c r="O156" s="36">
        <f t="shared" si="8"/>
        <v>0</v>
      </c>
      <c r="P156" s="32"/>
      <c r="Q156" s="36">
        <f t="shared" si="6"/>
        <v>0</v>
      </c>
    </row>
    <row r="157" spans="1:17" s="3" customFormat="1" x14ac:dyDescent="0.25">
      <c r="A157" s="33"/>
      <c r="B157" s="30"/>
      <c r="C157" s="30"/>
      <c r="D157" s="30"/>
      <c r="E157" s="222"/>
      <c r="F157" s="30"/>
      <c r="G157" s="30"/>
      <c r="H157" s="32"/>
      <c r="I157" s="32"/>
      <c r="J157" s="33"/>
      <c r="K157" s="34"/>
      <c r="L157" s="36">
        <f t="shared" si="7"/>
        <v>0</v>
      </c>
      <c r="M157" s="222"/>
      <c r="N157" s="34"/>
      <c r="O157" s="36">
        <f t="shared" si="8"/>
        <v>0</v>
      </c>
      <c r="P157" s="32"/>
      <c r="Q157" s="36">
        <f t="shared" si="6"/>
        <v>0</v>
      </c>
    </row>
    <row r="158" spans="1:17" s="3" customFormat="1" x14ac:dyDescent="0.25">
      <c r="A158" s="33"/>
      <c r="B158" s="30"/>
      <c r="C158" s="30"/>
      <c r="D158" s="30"/>
      <c r="E158" s="222"/>
      <c r="F158" s="30"/>
      <c r="G158" s="30"/>
      <c r="H158" s="32"/>
      <c r="I158" s="32"/>
      <c r="J158" s="33"/>
      <c r="K158" s="34"/>
      <c r="L158" s="36">
        <f t="shared" si="7"/>
        <v>0</v>
      </c>
      <c r="M158" s="222"/>
      <c r="N158" s="34"/>
      <c r="O158" s="36">
        <f t="shared" si="8"/>
        <v>0</v>
      </c>
      <c r="P158" s="32"/>
      <c r="Q158" s="36">
        <f t="shared" si="6"/>
        <v>0</v>
      </c>
    </row>
    <row r="159" spans="1:17" s="3" customFormat="1" x14ac:dyDescent="0.25">
      <c r="A159" s="33"/>
      <c r="B159" s="30"/>
      <c r="C159" s="30"/>
      <c r="D159" s="30"/>
      <c r="E159" s="222"/>
      <c r="F159" s="30"/>
      <c r="G159" s="30"/>
      <c r="H159" s="32"/>
      <c r="I159" s="32"/>
      <c r="J159" s="33"/>
      <c r="K159" s="34"/>
      <c r="L159" s="36">
        <f t="shared" si="7"/>
        <v>0</v>
      </c>
      <c r="M159" s="222"/>
      <c r="N159" s="34"/>
      <c r="O159" s="36">
        <f t="shared" si="8"/>
        <v>0</v>
      </c>
      <c r="P159" s="32"/>
      <c r="Q159" s="36">
        <f t="shared" si="6"/>
        <v>0</v>
      </c>
    </row>
    <row r="160" spans="1:17" s="3" customFormat="1" x14ac:dyDescent="0.25">
      <c r="A160" s="33"/>
      <c r="B160" s="30"/>
      <c r="C160" s="30"/>
      <c r="D160" s="30"/>
      <c r="E160" s="222"/>
      <c r="F160" s="30"/>
      <c r="G160" s="30"/>
      <c r="H160" s="32"/>
      <c r="I160" s="32"/>
      <c r="J160" s="33"/>
      <c r="K160" s="34"/>
      <c r="L160" s="36">
        <f t="shared" si="7"/>
        <v>0</v>
      </c>
      <c r="M160" s="222"/>
      <c r="N160" s="34"/>
      <c r="O160" s="36">
        <f t="shared" si="8"/>
        <v>0</v>
      </c>
      <c r="P160" s="32"/>
      <c r="Q160" s="36">
        <f t="shared" si="6"/>
        <v>0</v>
      </c>
    </row>
    <row r="161" spans="1:17" s="3" customFormat="1" x14ac:dyDescent="0.25">
      <c r="A161" s="33"/>
      <c r="B161" s="30"/>
      <c r="C161" s="30"/>
      <c r="D161" s="30"/>
      <c r="E161" s="222"/>
      <c r="F161" s="30"/>
      <c r="G161" s="30"/>
      <c r="H161" s="32"/>
      <c r="I161" s="32"/>
      <c r="J161" s="33"/>
      <c r="K161" s="34"/>
      <c r="L161" s="36">
        <f t="shared" si="7"/>
        <v>0</v>
      </c>
      <c r="M161" s="222"/>
      <c r="N161" s="34"/>
      <c r="O161" s="36">
        <f t="shared" si="8"/>
        <v>0</v>
      </c>
      <c r="P161" s="32"/>
      <c r="Q161" s="36">
        <f t="shared" si="6"/>
        <v>0</v>
      </c>
    </row>
    <row r="162" spans="1:17" s="3" customFormat="1" x14ac:dyDescent="0.25">
      <c r="A162" s="33"/>
      <c r="B162" s="30"/>
      <c r="C162" s="30"/>
      <c r="D162" s="30"/>
      <c r="E162" s="222"/>
      <c r="F162" s="30"/>
      <c r="G162" s="30"/>
      <c r="H162" s="32"/>
      <c r="I162" s="32"/>
      <c r="J162" s="33"/>
      <c r="K162" s="34"/>
      <c r="L162" s="36">
        <f t="shared" si="7"/>
        <v>0</v>
      </c>
      <c r="M162" s="222"/>
      <c r="N162" s="34"/>
      <c r="O162" s="36">
        <f t="shared" si="8"/>
        <v>0</v>
      </c>
      <c r="P162" s="32"/>
      <c r="Q162" s="36">
        <f t="shared" si="6"/>
        <v>0</v>
      </c>
    </row>
    <row r="163" spans="1:17" s="3" customFormat="1" x14ac:dyDescent="0.25">
      <c r="A163" s="33"/>
      <c r="B163" s="30"/>
      <c r="C163" s="30"/>
      <c r="D163" s="30"/>
      <c r="E163" s="222"/>
      <c r="F163" s="30"/>
      <c r="G163" s="30"/>
      <c r="H163" s="32"/>
      <c r="I163" s="32"/>
      <c r="J163" s="33"/>
      <c r="K163" s="34"/>
      <c r="L163" s="36">
        <f t="shared" si="7"/>
        <v>0</v>
      </c>
      <c r="M163" s="222"/>
      <c r="N163" s="34"/>
      <c r="O163" s="36">
        <f t="shared" si="8"/>
        <v>0</v>
      </c>
      <c r="P163" s="32"/>
      <c r="Q163" s="36">
        <f t="shared" si="6"/>
        <v>0</v>
      </c>
    </row>
    <row r="164" spans="1:17" s="3" customFormat="1" x14ac:dyDescent="0.25">
      <c r="A164" s="33"/>
      <c r="B164" s="30"/>
      <c r="C164" s="30"/>
      <c r="D164" s="30"/>
      <c r="E164" s="222"/>
      <c r="F164" s="30"/>
      <c r="G164" s="30"/>
      <c r="H164" s="32"/>
      <c r="I164" s="32"/>
      <c r="J164" s="33"/>
      <c r="K164" s="34"/>
      <c r="L164" s="36">
        <f t="shared" si="7"/>
        <v>0</v>
      </c>
      <c r="M164" s="222"/>
      <c r="N164" s="34"/>
      <c r="O164" s="36">
        <f t="shared" si="8"/>
        <v>0</v>
      </c>
      <c r="P164" s="32"/>
      <c r="Q164" s="36">
        <f t="shared" si="6"/>
        <v>0</v>
      </c>
    </row>
    <row r="165" spans="1:17" s="3" customFormat="1" x14ac:dyDescent="0.25">
      <c r="A165" s="33"/>
      <c r="B165" s="30"/>
      <c r="C165" s="30"/>
      <c r="D165" s="30"/>
      <c r="E165" s="222"/>
      <c r="F165" s="30"/>
      <c r="G165" s="30"/>
      <c r="H165" s="32"/>
      <c r="I165" s="32"/>
      <c r="J165" s="33"/>
      <c r="K165" s="34"/>
      <c r="L165" s="36">
        <f t="shared" si="7"/>
        <v>0</v>
      </c>
      <c r="M165" s="222"/>
      <c r="N165" s="34"/>
      <c r="O165" s="36">
        <f t="shared" si="8"/>
        <v>0</v>
      </c>
      <c r="P165" s="32"/>
      <c r="Q165" s="36">
        <f t="shared" si="6"/>
        <v>0</v>
      </c>
    </row>
    <row r="166" spans="1:17" s="3" customFormat="1" x14ac:dyDescent="0.25">
      <c r="A166" s="33"/>
      <c r="B166" s="30"/>
      <c r="C166" s="30"/>
      <c r="D166" s="30"/>
      <c r="E166" s="222"/>
      <c r="F166" s="30"/>
      <c r="G166" s="30"/>
      <c r="H166" s="32"/>
      <c r="I166" s="32"/>
      <c r="J166" s="33"/>
      <c r="K166" s="34"/>
      <c r="L166" s="36">
        <f t="shared" si="7"/>
        <v>0</v>
      </c>
      <c r="M166" s="222"/>
      <c r="N166" s="34"/>
      <c r="O166" s="36">
        <f t="shared" si="8"/>
        <v>0</v>
      </c>
      <c r="P166" s="32"/>
      <c r="Q166" s="36">
        <f t="shared" si="6"/>
        <v>0</v>
      </c>
    </row>
    <row r="167" spans="1:17" s="3" customFormat="1" x14ac:dyDescent="0.25">
      <c r="A167" s="33"/>
      <c r="B167" s="30"/>
      <c r="C167" s="30"/>
      <c r="D167" s="30"/>
      <c r="E167" s="222"/>
      <c r="F167" s="30"/>
      <c r="G167" s="30"/>
      <c r="H167" s="32"/>
      <c r="I167" s="32"/>
      <c r="J167" s="33"/>
      <c r="K167" s="34"/>
      <c r="L167" s="36">
        <f t="shared" si="7"/>
        <v>0</v>
      </c>
      <c r="M167" s="222"/>
      <c r="N167" s="34"/>
      <c r="O167" s="36">
        <f t="shared" si="8"/>
        <v>0</v>
      </c>
      <c r="P167" s="32"/>
      <c r="Q167" s="36">
        <f t="shared" si="6"/>
        <v>0</v>
      </c>
    </row>
    <row r="168" spans="1:17" s="3" customFormat="1" x14ac:dyDescent="0.25">
      <c r="A168" s="33"/>
      <c r="B168" s="30"/>
      <c r="C168" s="30"/>
      <c r="D168" s="30"/>
      <c r="E168" s="222"/>
      <c r="F168" s="30"/>
      <c r="G168" s="30"/>
      <c r="H168" s="32"/>
      <c r="I168" s="32"/>
      <c r="J168" s="33"/>
      <c r="K168" s="34"/>
      <c r="L168" s="36">
        <f t="shared" si="7"/>
        <v>0</v>
      </c>
      <c r="M168" s="222"/>
      <c r="N168" s="34"/>
      <c r="O168" s="36">
        <f t="shared" si="8"/>
        <v>0</v>
      </c>
      <c r="P168" s="32"/>
      <c r="Q168" s="36">
        <f t="shared" si="6"/>
        <v>0</v>
      </c>
    </row>
    <row r="169" spans="1:17" s="3" customFormat="1" x14ac:dyDescent="0.25">
      <c r="A169" s="33"/>
      <c r="B169" s="30"/>
      <c r="C169" s="30"/>
      <c r="D169" s="30"/>
      <c r="E169" s="222"/>
      <c r="F169" s="30"/>
      <c r="G169" s="30"/>
      <c r="H169" s="32"/>
      <c r="I169" s="32"/>
      <c r="J169" s="33"/>
      <c r="K169" s="34"/>
      <c r="L169" s="36">
        <f t="shared" si="7"/>
        <v>0</v>
      </c>
      <c r="M169" s="222"/>
      <c r="N169" s="34"/>
      <c r="O169" s="36">
        <f t="shared" si="8"/>
        <v>0</v>
      </c>
      <c r="P169" s="32"/>
      <c r="Q169" s="36">
        <f t="shared" si="6"/>
        <v>0</v>
      </c>
    </row>
    <row r="170" spans="1:17" s="3" customFormat="1" x14ac:dyDescent="0.25">
      <c r="A170" s="33"/>
      <c r="B170" s="30"/>
      <c r="C170" s="30"/>
      <c r="D170" s="30"/>
      <c r="E170" s="222"/>
      <c r="F170" s="30"/>
      <c r="G170" s="30"/>
      <c r="H170" s="32"/>
      <c r="I170" s="32"/>
      <c r="J170" s="33"/>
      <c r="K170" s="34"/>
      <c r="L170" s="36">
        <f t="shared" si="7"/>
        <v>0</v>
      </c>
      <c r="M170" s="222"/>
      <c r="N170" s="34"/>
      <c r="O170" s="36">
        <f t="shared" si="8"/>
        <v>0</v>
      </c>
      <c r="P170" s="32"/>
      <c r="Q170" s="36">
        <f t="shared" si="6"/>
        <v>0</v>
      </c>
    </row>
    <row r="171" spans="1:17" s="3" customFormat="1" x14ac:dyDescent="0.25">
      <c r="A171" s="33"/>
      <c r="B171" s="30"/>
      <c r="C171" s="30"/>
      <c r="D171" s="30"/>
      <c r="E171" s="222"/>
      <c r="F171" s="30"/>
      <c r="G171" s="30"/>
      <c r="H171" s="32"/>
      <c r="I171" s="32"/>
      <c r="J171" s="33"/>
      <c r="K171" s="34"/>
      <c r="L171" s="36">
        <f t="shared" si="7"/>
        <v>0</v>
      </c>
      <c r="M171" s="222"/>
      <c r="N171" s="34"/>
      <c r="O171" s="36">
        <f t="shared" si="8"/>
        <v>0</v>
      </c>
      <c r="P171" s="32"/>
      <c r="Q171" s="36">
        <f t="shared" si="6"/>
        <v>0</v>
      </c>
    </row>
    <row r="172" spans="1:17" s="3" customFormat="1" x14ac:dyDescent="0.25">
      <c r="A172" s="33"/>
      <c r="B172" s="30"/>
      <c r="C172" s="30"/>
      <c r="D172" s="30"/>
      <c r="E172" s="222"/>
      <c r="F172" s="30"/>
      <c r="G172" s="30"/>
      <c r="H172" s="32"/>
      <c r="I172" s="32"/>
      <c r="J172" s="33"/>
      <c r="K172" s="34"/>
      <c r="L172" s="36">
        <f t="shared" si="7"/>
        <v>0</v>
      </c>
      <c r="M172" s="222"/>
      <c r="N172" s="34"/>
      <c r="O172" s="36">
        <f t="shared" si="8"/>
        <v>0</v>
      </c>
      <c r="P172" s="32"/>
      <c r="Q172" s="36">
        <f t="shared" si="6"/>
        <v>0</v>
      </c>
    </row>
    <row r="173" spans="1:17" s="3" customFormat="1" x14ac:dyDescent="0.25">
      <c r="A173" s="33"/>
      <c r="B173" s="30"/>
      <c r="C173" s="30"/>
      <c r="D173" s="30"/>
      <c r="E173" s="222"/>
      <c r="F173" s="30"/>
      <c r="G173" s="30"/>
      <c r="H173" s="32"/>
      <c r="I173" s="32"/>
      <c r="J173" s="33"/>
      <c r="K173" s="34"/>
      <c r="L173" s="36">
        <f t="shared" si="7"/>
        <v>0</v>
      </c>
      <c r="M173" s="222"/>
      <c r="N173" s="34"/>
      <c r="O173" s="36">
        <f t="shared" si="8"/>
        <v>0</v>
      </c>
      <c r="P173" s="32"/>
      <c r="Q173" s="36">
        <f t="shared" si="6"/>
        <v>0</v>
      </c>
    </row>
    <row r="174" spans="1:17" s="3" customFormat="1" x14ac:dyDescent="0.25">
      <c r="A174" s="33"/>
      <c r="B174" s="30"/>
      <c r="C174" s="30"/>
      <c r="D174" s="30"/>
      <c r="E174" s="222"/>
      <c r="F174" s="30"/>
      <c r="G174" s="30"/>
      <c r="H174" s="32"/>
      <c r="I174" s="32"/>
      <c r="J174" s="33"/>
      <c r="K174" s="34"/>
      <c r="L174" s="36">
        <f t="shared" si="7"/>
        <v>0</v>
      </c>
      <c r="M174" s="222"/>
      <c r="N174" s="34"/>
      <c r="O174" s="36">
        <f t="shared" si="8"/>
        <v>0</v>
      </c>
      <c r="P174" s="32"/>
      <c r="Q174" s="36">
        <f t="shared" si="6"/>
        <v>0</v>
      </c>
    </row>
    <row r="175" spans="1:17" s="3" customFormat="1" x14ac:dyDescent="0.25">
      <c r="A175" s="33"/>
      <c r="B175" s="30"/>
      <c r="C175" s="30"/>
      <c r="D175" s="30"/>
      <c r="E175" s="222"/>
      <c r="F175" s="30"/>
      <c r="G175" s="30"/>
      <c r="H175" s="32"/>
      <c r="I175" s="32"/>
      <c r="J175" s="33"/>
      <c r="K175" s="34"/>
      <c r="L175" s="36">
        <f t="shared" si="7"/>
        <v>0</v>
      </c>
      <c r="M175" s="222"/>
      <c r="N175" s="34"/>
      <c r="O175" s="36">
        <f t="shared" si="8"/>
        <v>0</v>
      </c>
      <c r="P175" s="32"/>
      <c r="Q175" s="36">
        <f t="shared" si="6"/>
        <v>0</v>
      </c>
    </row>
    <row r="176" spans="1:17" s="3" customFormat="1" x14ac:dyDescent="0.25">
      <c r="A176" s="33"/>
      <c r="B176" s="30"/>
      <c r="C176" s="30"/>
      <c r="D176" s="30"/>
      <c r="E176" s="222"/>
      <c r="F176" s="30"/>
      <c r="G176" s="30"/>
      <c r="H176" s="32"/>
      <c r="I176" s="32"/>
      <c r="J176" s="33"/>
      <c r="K176" s="34"/>
      <c r="L176" s="36">
        <f t="shared" si="7"/>
        <v>0</v>
      </c>
      <c r="M176" s="222"/>
      <c r="N176" s="34"/>
      <c r="O176" s="36">
        <f t="shared" si="8"/>
        <v>0</v>
      </c>
      <c r="P176" s="32"/>
      <c r="Q176" s="36">
        <f t="shared" si="6"/>
        <v>0</v>
      </c>
    </row>
    <row r="177" spans="1:17" s="3" customFormat="1" x14ac:dyDescent="0.25">
      <c r="A177" s="33"/>
      <c r="B177" s="30"/>
      <c r="C177" s="30"/>
      <c r="D177" s="30"/>
      <c r="E177" s="222"/>
      <c r="F177" s="30"/>
      <c r="G177" s="30"/>
      <c r="H177" s="32"/>
      <c r="I177" s="32"/>
      <c r="J177" s="33"/>
      <c r="K177" s="34"/>
      <c r="L177" s="36">
        <f t="shared" si="7"/>
        <v>0</v>
      </c>
      <c r="M177" s="222"/>
      <c r="N177" s="34"/>
      <c r="O177" s="36">
        <f t="shared" si="8"/>
        <v>0</v>
      </c>
      <c r="P177" s="32"/>
      <c r="Q177" s="36">
        <f t="shared" si="6"/>
        <v>0</v>
      </c>
    </row>
    <row r="178" spans="1:17" s="3" customFormat="1" x14ac:dyDescent="0.25">
      <c r="A178" s="33"/>
      <c r="B178" s="30"/>
      <c r="C178" s="30"/>
      <c r="D178" s="30"/>
      <c r="E178" s="222"/>
      <c r="F178" s="30"/>
      <c r="G178" s="30"/>
      <c r="H178" s="32"/>
      <c r="I178" s="32"/>
      <c r="J178" s="33"/>
      <c r="K178" s="34"/>
      <c r="L178" s="36">
        <f t="shared" si="7"/>
        <v>0</v>
      </c>
      <c r="M178" s="222"/>
      <c r="N178" s="34"/>
      <c r="O178" s="36">
        <f t="shared" si="8"/>
        <v>0</v>
      </c>
      <c r="P178" s="32"/>
      <c r="Q178" s="36">
        <f t="shared" si="6"/>
        <v>0</v>
      </c>
    </row>
    <row r="179" spans="1:17" s="3" customFormat="1" x14ac:dyDescent="0.25">
      <c r="A179" s="33"/>
      <c r="B179" s="30"/>
      <c r="C179" s="30"/>
      <c r="D179" s="30"/>
      <c r="E179" s="222"/>
      <c r="F179" s="30"/>
      <c r="G179" s="30"/>
      <c r="H179" s="32"/>
      <c r="I179" s="32"/>
      <c r="J179" s="33"/>
      <c r="K179" s="34"/>
      <c r="L179" s="36">
        <f t="shared" si="7"/>
        <v>0</v>
      </c>
      <c r="M179" s="222"/>
      <c r="N179" s="34"/>
      <c r="O179" s="36">
        <f t="shared" si="8"/>
        <v>0</v>
      </c>
      <c r="P179" s="32"/>
      <c r="Q179" s="36">
        <f t="shared" si="6"/>
        <v>0</v>
      </c>
    </row>
    <row r="180" spans="1:17" s="3" customFormat="1" x14ac:dyDescent="0.25">
      <c r="A180" s="33"/>
      <c r="B180" s="30"/>
      <c r="C180" s="30"/>
      <c r="D180" s="30"/>
      <c r="E180" s="222"/>
      <c r="F180" s="30"/>
      <c r="G180" s="30"/>
      <c r="H180" s="32"/>
      <c r="I180" s="32"/>
      <c r="J180" s="33"/>
      <c r="K180" s="34"/>
      <c r="L180" s="36">
        <f t="shared" si="7"/>
        <v>0</v>
      </c>
      <c r="M180" s="222"/>
      <c r="N180" s="34"/>
      <c r="O180" s="36">
        <f t="shared" si="8"/>
        <v>0</v>
      </c>
      <c r="P180" s="32"/>
      <c r="Q180" s="36">
        <f t="shared" si="6"/>
        <v>0</v>
      </c>
    </row>
    <row r="181" spans="1:17" s="3" customFormat="1" x14ac:dyDescent="0.25">
      <c r="A181" s="33"/>
      <c r="B181" s="30"/>
      <c r="C181" s="30"/>
      <c r="D181" s="30"/>
      <c r="E181" s="222"/>
      <c r="F181" s="30"/>
      <c r="G181" s="30"/>
      <c r="H181" s="32"/>
      <c r="I181" s="32"/>
      <c r="J181" s="33"/>
      <c r="K181" s="34"/>
      <c r="L181" s="36">
        <f t="shared" si="7"/>
        <v>0</v>
      </c>
      <c r="M181" s="222"/>
      <c r="N181" s="34"/>
      <c r="O181" s="36">
        <f t="shared" si="8"/>
        <v>0</v>
      </c>
      <c r="P181" s="32"/>
      <c r="Q181" s="36">
        <f t="shared" si="6"/>
        <v>0</v>
      </c>
    </row>
    <row r="182" spans="1:17" s="3" customFormat="1" x14ac:dyDescent="0.25">
      <c r="A182" s="33"/>
      <c r="B182" s="30"/>
      <c r="C182" s="30"/>
      <c r="D182" s="30"/>
      <c r="E182" s="222"/>
      <c r="F182" s="30"/>
      <c r="G182" s="30"/>
      <c r="H182" s="32"/>
      <c r="I182" s="32"/>
      <c r="J182" s="33"/>
      <c r="K182" s="34"/>
      <c r="L182" s="36">
        <f t="shared" si="7"/>
        <v>0</v>
      </c>
      <c r="M182" s="222"/>
      <c r="N182" s="34"/>
      <c r="O182" s="36">
        <f t="shared" si="8"/>
        <v>0</v>
      </c>
      <c r="P182" s="32"/>
      <c r="Q182" s="36">
        <f t="shared" si="6"/>
        <v>0</v>
      </c>
    </row>
    <row r="183" spans="1:17" s="3" customFormat="1" x14ac:dyDescent="0.25">
      <c r="A183" s="33"/>
      <c r="B183" s="30"/>
      <c r="C183" s="30"/>
      <c r="D183" s="30"/>
      <c r="E183" s="222"/>
      <c r="F183" s="30"/>
      <c r="G183" s="30"/>
      <c r="H183" s="32"/>
      <c r="I183" s="32"/>
      <c r="J183" s="33"/>
      <c r="K183" s="34"/>
      <c r="L183" s="36">
        <f t="shared" si="7"/>
        <v>0</v>
      </c>
      <c r="M183" s="222"/>
      <c r="N183" s="34"/>
      <c r="O183" s="36">
        <f t="shared" si="8"/>
        <v>0</v>
      </c>
      <c r="P183" s="32"/>
      <c r="Q183" s="36">
        <f t="shared" si="6"/>
        <v>0</v>
      </c>
    </row>
    <row r="184" spans="1:17" s="3" customFormat="1" x14ac:dyDescent="0.25">
      <c r="A184" s="33"/>
      <c r="B184" s="30"/>
      <c r="C184" s="30"/>
      <c r="D184" s="30"/>
      <c r="E184" s="222"/>
      <c r="F184" s="30"/>
      <c r="G184" s="30"/>
      <c r="H184" s="32"/>
      <c r="I184" s="32"/>
      <c r="J184" s="33"/>
      <c r="K184" s="34"/>
      <c r="L184" s="36">
        <f t="shared" si="7"/>
        <v>0</v>
      </c>
      <c r="M184" s="222"/>
      <c r="N184" s="34"/>
      <c r="O184" s="36">
        <f t="shared" si="8"/>
        <v>0</v>
      </c>
      <c r="P184" s="32"/>
      <c r="Q184" s="36">
        <f t="shared" si="6"/>
        <v>0</v>
      </c>
    </row>
    <row r="185" spans="1:17" s="3" customFormat="1" x14ac:dyDescent="0.25">
      <c r="A185" s="33"/>
      <c r="B185" s="30"/>
      <c r="C185" s="30"/>
      <c r="D185" s="30"/>
      <c r="E185" s="222"/>
      <c r="F185" s="30"/>
      <c r="G185" s="30"/>
      <c r="H185" s="32"/>
      <c r="I185" s="32"/>
      <c r="J185" s="33"/>
      <c r="K185" s="34"/>
      <c r="L185" s="36">
        <f t="shared" si="7"/>
        <v>0</v>
      </c>
      <c r="M185" s="222"/>
      <c r="N185" s="34"/>
      <c r="O185" s="36">
        <f t="shared" si="8"/>
        <v>0</v>
      </c>
      <c r="P185" s="32"/>
      <c r="Q185" s="36">
        <f t="shared" si="6"/>
        <v>0</v>
      </c>
    </row>
    <row r="186" spans="1:17" s="3" customFormat="1" x14ac:dyDescent="0.25">
      <c r="A186" s="33"/>
      <c r="B186" s="30"/>
      <c r="C186" s="30"/>
      <c r="D186" s="30"/>
      <c r="E186" s="222"/>
      <c r="F186" s="30"/>
      <c r="G186" s="30"/>
      <c r="H186" s="32"/>
      <c r="I186" s="32"/>
      <c r="J186" s="33"/>
      <c r="K186" s="34"/>
      <c r="L186" s="36">
        <f t="shared" si="7"/>
        <v>0</v>
      </c>
      <c r="M186" s="222"/>
      <c r="N186" s="34"/>
      <c r="O186" s="36">
        <f t="shared" si="8"/>
        <v>0</v>
      </c>
      <c r="P186" s="32"/>
      <c r="Q186" s="36">
        <f t="shared" si="6"/>
        <v>0</v>
      </c>
    </row>
    <row r="187" spans="1:17" s="3" customFormat="1" x14ac:dyDescent="0.25">
      <c r="A187" s="33"/>
      <c r="B187" s="30"/>
      <c r="C187" s="30"/>
      <c r="D187" s="30"/>
      <c r="E187" s="222"/>
      <c r="F187" s="30"/>
      <c r="G187" s="30"/>
      <c r="H187" s="32"/>
      <c r="I187" s="32"/>
      <c r="J187" s="33"/>
      <c r="K187" s="34"/>
      <c r="L187" s="36">
        <f t="shared" si="7"/>
        <v>0</v>
      </c>
      <c r="M187" s="222"/>
      <c r="N187" s="34"/>
      <c r="O187" s="36">
        <f t="shared" si="8"/>
        <v>0</v>
      </c>
      <c r="P187" s="32"/>
      <c r="Q187" s="36">
        <f t="shared" si="6"/>
        <v>0</v>
      </c>
    </row>
    <row r="188" spans="1:17" s="3" customFormat="1" x14ac:dyDescent="0.25">
      <c r="A188" s="33"/>
      <c r="B188" s="30"/>
      <c r="C188" s="30"/>
      <c r="D188" s="30"/>
      <c r="E188" s="222"/>
      <c r="F188" s="30"/>
      <c r="G188" s="30"/>
      <c r="H188" s="32"/>
      <c r="I188" s="32"/>
      <c r="J188" s="33"/>
      <c r="K188" s="34"/>
      <c r="L188" s="36">
        <f t="shared" si="7"/>
        <v>0</v>
      </c>
      <c r="M188" s="222"/>
      <c r="N188" s="34"/>
      <c r="O188" s="36">
        <f t="shared" si="8"/>
        <v>0</v>
      </c>
      <c r="P188" s="32"/>
      <c r="Q188" s="36">
        <f t="shared" si="6"/>
        <v>0</v>
      </c>
    </row>
    <row r="189" spans="1:17" s="3" customFormat="1" x14ac:dyDescent="0.25">
      <c r="A189" s="33"/>
      <c r="B189" s="30"/>
      <c r="C189" s="30"/>
      <c r="D189" s="30"/>
      <c r="E189" s="222"/>
      <c r="F189" s="30"/>
      <c r="G189" s="30"/>
      <c r="H189" s="32"/>
      <c r="I189" s="32"/>
      <c r="J189" s="33"/>
      <c r="K189" s="34"/>
      <c r="L189" s="36">
        <f t="shared" si="7"/>
        <v>0</v>
      </c>
      <c r="M189" s="222"/>
      <c r="N189" s="34"/>
      <c r="O189" s="36">
        <f t="shared" si="8"/>
        <v>0</v>
      </c>
      <c r="P189" s="32"/>
      <c r="Q189" s="36">
        <f t="shared" si="6"/>
        <v>0</v>
      </c>
    </row>
    <row r="190" spans="1:17" s="3" customFormat="1" x14ac:dyDescent="0.25">
      <c r="A190" s="33"/>
      <c r="B190" s="30"/>
      <c r="C190" s="30"/>
      <c r="D190" s="30"/>
      <c r="E190" s="222"/>
      <c r="F190" s="30"/>
      <c r="G190" s="30"/>
      <c r="H190" s="32"/>
      <c r="I190" s="32"/>
      <c r="J190" s="33"/>
      <c r="K190" s="34"/>
      <c r="L190" s="36">
        <f t="shared" si="7"/>
        <v>0</v>
      </c>
      <c r="M190" s="222"/>
      <c r="N190" s="34"/>
      <c r="O190" s="36">
        <f t="shared" si="8"/>
        <v>0</v>
      </c>
      <c r="P190" s="32"/>
      <c r="Q190" s="36">
        <f t="shared" si="6"/>
        <v>0</v>
      </c>
    </row>
    <row r="191" spans="1:17" s="3" customFormat="1" x14ac:dyDescent="0.25">
      <c r="A191" s="33"/>
      <c r="B191" s="30"/>
      <c r="C191" s="30"/>
      <c r="D191" s="30"/>
      <c r="E191" s="222"/>
      <c r="F191" s="30"/>
      <c r="G191" s="30"/>
      <c r="H191" s="32"/>
      <c r="I191" s="32"/>
      <c r="J191" s="33"/>
      <c r="K191" s="34"/>
      <c r="L191" s="36">
        <f t="shared" si="7"/>
        <v>0</v>
      </c>
      <c r="M191" s="222"/>
      <c r="N191" s="34"/>
      <c r="O191" s="36">
        <f t="shared" si="8"/>
        <v>0</v>
      </c>
      <c r="P191" s="32"/>
      <c r="Q191" s="36">
        <f t="shared" si="6"/>
        <v>0</v>
      </c>
    </row>
    <row r="192" spans="1:17" s="3" customFormat="1" x14ac:dyDescent="0.25">
      <c r="A192" s="33"/>
      <c r="B192" s="30"/>
      <c r="C192" s="30"/>
      <c r="D192" s="30"/>
      <c r="E192" s="222"/>
      <c r="F192" s="30"/>
      <c r="G192" s="30"/>
      <c r="H192" s="32"/>
      <c r="I192" s="32"/>
      <c r="J192" s="33"/>
      <c r="K192" s="34"/>
      <c r="L192" s="36">
        <f t="shared" si="7"/>
        <v>0</v>
      </c>
      <c r="M192" s="222"/>
      <c r="N192" s="34"/>
      <c r="O192" s="36">
        <f t="shared" si="8"/>
        <v>0</v>
      </c>
      <c r="P192" s="32"/>
      <c r="Q192" s="36">
        <f t="shared" si="6"/>
        <v>0</v>
      </c>
    </row>
    <row r="193" spans="1:17" s="3" customFormat="1" x14ac:dyDescent="0.25">
      <c r="A193" s="33"/>
      <c r="B193" s="30"/>
      <c r="C193" s="30"/>
      <c r="D193" s="30"/>
      <c r="E193" s="222"/>
      <c r="F193" s="30"/>
      <c r="G193" s="30"/>
      <c r="H193" s="32"/>
      <c r="I193" s="32"/>
      <c r="J193" s="33"/>
      <c r="K193" s="34"/>
      <c r="L193" s="36">
        <f t="shared" si="7"/>
        <v>0</v>
      </c>
      <c r="M193" s="222"/>
      <c r="N193" s="34"/>
      <c r="O193" s="36">
        <f t="shared" si="8"/>
        <v>0</v>
      </c>
      <c r="P193" s="32"/>
      <c r="Q193" s="36">
        <f t="shared" si="6"/>
        <v>0</v>
      </c>
    </row>
    <row r="194" spans="1:17" s="3" customFormat="1" x14ac:dyDescent="0.25">
      <c r="A194" s="33"/>
      <c r="B194" s="30"/>
      <c r="C194" s="30"/>
      <c r="D194" s="30"/>
      <c r="E194" s="222"/>
      <c r="F194" s="30"/>
      <c r="G194" s="30"/>
      <c r="H194" s="32"/>
      <c r="I194" s="32"/>
      <c r="J194" s="33"/>
      <c r="K194" s="34"/>
      <c r="L194" s="36">
        <f t="shared" si="7"/>
        <v>0</v>
      </c>
      <c r="M194" s="222"/>
      <c r="N194" s="34"/>
      <c r="O194" s="36">
        <f t="shared" si="8"/>
        <v>0</v>
      </c>
      <c r="P194" s="32"/>
      <c r="Q194" s="36">
        <f t="shared" si="6"/>
        <v>0</v>
      </c>
    </row>
    <row r="195" spans="1:17" s="3" customFormat="1" x14ac:dyDescent="0.25">
      <c r="A195" s="33"/>
      <c r="B195" s="30"/>
      <c r="C195" s="30"/>
      <c r="D195" s="30"/>
      <c r="E195" s="222"/>
      <c r="F195" s="30"/>
      <c r="G195" s="30"/>
      <c r="H195" s="32"/>
      <c r="I195" s="32"/>
      <c r="J195" s="33"/>
      <c r="K195" s="34"/>
      <c r="L195" s="36">
        <f t="shared" si="7"/>
        <v>0</v>
      </c>
      <c r="M195" s="222"/>
      <c r="N195" s="34"/>
      <c r="O195" s="36">
        <f t="shared" si="8"/>
        <v>0</v>
      </c>
      <c r="P195" s="32"/>
      <c r="Q195" s="36">
        <f t="shared" si="6"/>
        <v>0</v>
      </c>
    </row>
    <row r="196" spans="1:17" s="3" customFormat="1" x14ac:dyDescent="0.25">
      <c r="A196" s="33"/>
      <c r="B196" s="30"/>
      <c r="C196" s="30"/>
      <c r="D196" s="30"/>
      <c r="E196" s="222"/>
      <c r="F196" s="30"/>
      <c r="G196" s="30"/>
      <c r="H196" s="32"/>
      <c r="I196" s="32"/>
      <c r="J196" s="33"/>
      <c r="K196" s="34"/>
      <c r="L196" s="36">
        <f t="shared" si="7"/>
        <v>0</v>
      </c>
      <c r="M196" s="222"/>
      <c r="N196" s="34"/>
      <c r="O196" s="36">
        <f t="shared" si="8"/>
        <v>0</v>
      </c>
      <c r="P196" s="32"/>
      <c r="Q196" s="36">
        <f t="shared" ref="Q196:Q225" si="9">O196-P196</f>
        <v>0</v>
      </c>
    </row>
    <row r="197" spans="1:17" s="3" customFormat="1" x14ac:dyDescent="0.25">
      <c r="A197" s="33"/>
      <c r="B197" s="30"/>
      <c r="C197" s="30"/>
      <c r="D197" s="30"/>
      <c r="E197" s="222"/>
      <c r="F197" s="30"/>
      <c r="G197" s="30"/>
      <c r="H197" s="32"/>
      <c r="I197" s="32"/>
      <c r="J197" s="33"/>
      <c r="K197" s="34"/>
      <c r="L197" s="36">
        <f t="shared" ref="L197:L225" si="10">IF(K197="",H197+I197,(H197+I197)/K197)</f>
        <v>0</v>
      </c>
      <c r="M197" s="222"/>
      <c r="N197" s="34"/>
      <c r="O197" s="36">
        <f t="shared" ref="O197:O225" si="11">IF(N197&gt;0,(H197+I197)/N197,L197)</f>
        <v>0</v>
      </c>
      <c r="P197" s="32"/>
      <c r="Q197" s="36">
        <f t="shared" si="9"/>
        <v>0</v>
      </c>
    </row>
    <row r="198" spans="1:17" s="3" customFormat="1" x14ac:dyDescent="0.25">
      <c r="A198" s="33"/>
      <c r="B198" s="30"/>
      <c r="C198" s="30"/>
      <c r="D198" s="30"/>
      <c r="E198" s="222"/>
      <c r="F198" s="30"/>
      <c r="G198" s="30"/>
      <c r="H198" s="32"/>
      <c r="I198" s="32"/>
      <c r="J198" s="33"/>
      <c r="K198" s="34"/>
      <c r="L198" s="36">
        <f t="shared" si="10"/>
        <v>0</v>
      </c>
      <c r="M198" s="222"/>
      <c r="N198" s="34"/>
      <c r="O198" s="36">
        <f t="shared" si="11"/>
        <v>0</v>
      </c>
      <c r="P198" s="32"/>
      <c r="Q198" s="36">
        <f t="shared" si="9"/>
        <v>0</v>
      </c>
    </row>
    <row r="199" spans="1:17" s="3" customFormat="1" x14ac:dyDescent="0.25">
      <c r="A199" s="33"/>
      <c r="B199" s="30"/>
      <c r="C199" s="30"/>
      <c r="D199" s="30"/>
      <c r="E199" s="222"/>
      <c r="F199" s="30"/>
      <c r="G199" s="30"/>
      <c r="H199" s="32"/>
      <c r="I199" s="32"/>
      <c r="J199" s="33"/>
      <c r="K199" s="34"/>
      <c r="L199" s="36">
        <f t="shared" si="10"/>
        <v>0</v>
      </c>
      <c r="M199" s="222"/>
      <c r="N199" s="34"/>
      <c r="O199" s="36">
        <f t="shared" si="11"/>
        <v>0</v>
      </c>
      <c r="P199" s="32"/>
      <c r="Q199" s="36">
        <f t="shared" si="9"/>
        <v>0</v>
      </c>
    </row>
    <row r="200" spans="1:17" s="3" customFormat="1" x14ac:dyDescent="0.25">
      <c r="A200" s="33"/>
      <c r="B200" s="30"/>
      <c r="C200" s="30"/>
      <c r="D200" s="30"/>
      <c r="E200" s="222"/>
      <c r="F200" s="30"/>
      <c r="G200" s="30"/>
      <c r="H200" s="32"/>
      <c r="I200" s="32"/>
      <c r="J200" s="33"/>
      <c r="K200" s="34"/>
      <c r="L200" s="36">
        <f t="shared" si="10"/>
        <v>0</v>
      </c>
      <c r="M200" s="222"/>
      <c r="N200" s="34"/>
      <c r="O200" s="36">
        <f t="shared" si="11"/>
        <v>0</v>
      </c>
      <c r="P200" s="32"/>
      <c r="Q200" s="36">
        <f t="shared" si="9"/>
        <v>0</v>
      </c>
    </row>
    <row r="201" spans="1:17" s="3" customFormat="1" x14ac:dyDescent="0.25">
      <c r="A201" s="33"/>
      <c r="B201" s="30"/>
      <c r="C201" s="30"/>
      <c r="D201" s="30"/>
      <c r="E201" s="222"/>
      <c r="F201" s="30"/>
      <c r="G201" s="30"/>
      <c r="H201" s="32"/>
      <c r="I201" s="32"/>
      <c r="J201" s="33"/>
      <c r="K201" s="34"/>
      <c r="L201" s="36">
        <f t="shared" si="10"/>
        <v>0</v>
      </c>
      <c r="M201" s="222"/>
      <c r="N201" s="34"/>
      <c r="O201" s="36">
        <f t="shared" si="11"/>
        <v>0</v>
      </c>
      <c r="P201" s="32"/>
      <c r="Q201" s="36">
        <f t="shared" si="9"/>
        <v>0</v>
      </c>
    </row>
    <row r="202" spans="1:17" s="3" customFormat="1" x14ac:dyDescent="0.25">
      <c r="A202" s="33"/>
      <c r="B202" s="30"/>
      <c r="C202" s="30"/>
      <c r="D202" s="30"/>
      <c r="E202" s="222"/>
      <c r="F202" s="30"/>
      <c r="G202" s="30"/>
      <c r="H202" s="32"/>
      <c r="I202" s="32"/>
      <c r="J202" s="33"/>
      <c r="K202" s="34"/>
      <c r="L202" s="36">
        <f t="shared" si="10"/>
        <v>0</v>
      </c>
      <c r="M202" s="222"/>
      <c r="N202" s="34"/>
      <c r="O202" s="36">
        <f t="shared" si="11"/>
        <v>0</v>
      </c>
      <c r="P202" s="32"/>
      <c r="Q202" s="36">
        <f t="shared" si="9"/>
        <v>0</v>
      </c>
    </row>
    <row r="203" spans="1:17" s="3" customFormat="1" x14ac:dyDescent="0.25">
      <c r="A203" s="33"/>
      <c r="B203" s="30"/>
      <c r="C203" s="30"/>
      <c r="D203" s="30"/>
      <c r="E203" s="222"/>
      <c r="F203" s="30"/>
      <c r="G203" s="30"/>
      <c r="H203" s="32"/>
      <c r="I203" s="32"/>
      <c r="J203" s="33"/>
      <c r="K203" s="34"/>
      <c r="L203" s="36">
        <f t="shared" si="10"/>
        <v>0</v>
      </c>
      <c r="M203" s="222"/>
      <c r="N203" s="34"/>
      <c r="O203" s="36">
        <f t="shared" si="11"/>
        <v>0</v>
      </c>
      <c r="P203" s="32"/>
      <c r="Q203" s="36">
        <f t="shared" si="9"/>
        <v>0</v>
      </c>
    </row>
    <row r="204" spans="1:17" s="3" customFormat="1" x14ac:dyDescent="0.25">
      <c r="A204" s="33"/>
      <c r="B204" s="30"/>
      <c r="C204" s="30"/>
      <c r="D204" s="30"/>
      <c r="E204" s="222"/>
      <c r="F204" s="30"/>
      <c r="G204" s="30"/>
      <c r="H204" s="32"/>
      <c r="I204" s="32"/>
      <c r="J204" s="33"/>
      <c r="K204" s="34"/>
      <c r="L204" s="36">
        <f t="shared" si="10"/>
        <v>0</v>
      </c>
      <c r="M204" s="222"/>
      <c r="N204" s="34"/>
      <c r="O204" s="36">
        <f t="shared" si="11"/>
        <v>0</v>
      </c>
      <c r="P204" s="32"/>
      <c r="Q204" s="36">
        <f t="shared" si="9"/>
        <v>0</v>
      </c>
    </row>
    <row r="205" spans="1:17" s="3" customFormat="1" x14ac:dyDescent="0.25">
      <c r="A205" s="33"/>
      <c r="B205" s="30"/>
      <c r="C205" s="30"/>
      <c r="D205" s="30"/>
      <c r="E205" s="222"/>
      <c r="F205" s="30"/>
      <c r="G205" s="30"/>
      <c r="H205" s="32"/>
      <c r="I205" s="32"/>
      <c r="J205" s="33"/>
      <c r="K205" s="34"/>
      <c r="L205" s="36">
        <f t="shared" si="10"/>
        <v>0</v>
      </c>
      <c r="M205" s="222"/>
      <c r="N205" s="34"/>
      <c r="O205" s="36">
        <f t="shared" si="11"/>
        <v>0</v>
      </c>
      <c r="P205" s="32"/>
      <c r="Q205" s="36">
        <f t="shared" si="9"/>
        <v>0</v>
      </c>
    </row>
    <row r="206" spans="1:17" s="3" customFormat="1" x14ac:dyDescent="0.25">
      <c r="A206" s="33"/>
      <c r="B206" s="30"/>
      <c r="C206" s="30"/>
      <c r="D206" s="30"/>
      <c r="E206" s="222"/>
      <c r="F206" s="30"/>
      <c r="G206" s="30"/>
      <c r="H206" s="32"/>
      <c r="I206" s="32"/>
      <c r="J206" s="33"/>
      <c r="K206" s="34"/>
      <c r="L206" s="36">
        <f t="shared" si="10"/>
        <v>0</v>
      </c>
      <c r="M206" s="222"/>
      <c r="N206" s="34"/>
      <c r="O206" s="36">
        <f t="shared" si="11"/>
        <v>0</v>
      </c>
      <c r="P206" s="32"/>
      <c r="Q206" s="36">
        <f t="shared" si="9"/>
        <v>0</v>
      </c>
    </row>
    <row r="207" spans="1:17" s="3" customFormat="1" x14ac:dyDescent="0.25">
      <c r="A207" s="33"/>
      <c r="B207" s="30"/>
      <c r="C207" s="30"/>
      <c r="D207" s="30"/>
      <c r="E207" s="222"/>
      <c r="F207" s="30"/>
      <c r="G207" s="30"/>
      <c r="H207" s="32"/>
      <c r="I207" s="32"/>
      <c r="J207" s="33"/>
      <c r="K207" s="34"/>
      <c r="L207" s="36">
        <f t="shared" si="10"/>
        <v>0</v>
      </c>
      <c r="M207" s="222"/>
      <c r="N207" s="34"/>
      <c r="O207" s="36">
        <f t="shared" si="11"/>
        <v>0</v>
      </c>
      <c r="P207" s="32"/>
      <c r="Q207" s="36">
        <f t="shared" si="9"/>
        <v>0</v>
      </c>
    </row>
    <row r="208" spans="1:17" s="3" customFormat="1" x14ac:dyDescent="0.25">
      <c r="A208" s="33"/>
      <c r="B208" s="30"/>
      <c r="C208" s="30"/>
      <c r="D208" s="30"/>
      <c r="E208" s="222"/>
      <c r="F208" s="30"/>
      <c r="G208" s="30"/>
      <c r="H208" s="32"/>
      <c r="I208" s="32"/>
      <c r="J208" s="33"/>
      <c r="K208" s="34"/>
      <c r="L208" s="36">
        <f t="shared" si="10"/>
        <v>0</v>
      </c>
      <c r="M208" s="222"/>
      <c r="N208" s="34"/>
      <c r="O208" s="36">
        <f t="shared" si="11"/>
        <v>0</v>
      </c>
      <c r="P208" s="32"/>
      <c r="Q208" s="36">
        <f t="shared" si="9"/>
        <v>0</v>
      </c>
    </row>
    <row r="209" spans="1:17" s="3" customFormat="1" x14ac:dyDescent="0.25">
      <c r="A209" s="33"/>
      <c r="B209" s="30"/>
      <c r="C209" s="30"/>
      <c r="D209" s="30"/>
      <c r="E209" s="222"/>
      <c r="F209" s="30"/>
      <c r="G209" s="30"/>
      <c r="H209" s="32"/>
      <c r="I209" s="32"/>
      <c r="J209" s="33"/>
      <c r="K209" s="34"/>
      <c r="L209" s="36">
        <f t="shared" si="10"/>
        <v>0</v>
      </c>
      <c r="M209" s="222"/>
      <c r="N209" s="34"/>
      <c r="O209" s="36">
        <f t="shared" si="11"/>
        <v>0</v>
      </c>
      <c r="P209" s="32"/>
      <c r="Q209" s="36">
        <f t="shared" si="9"/>
        <v>0</v>
      </c>
    </row>
    <row r="210" spans="1:17" s="3" customFormat="1" x14ac:dyDescent="0.25">
      <c r="A210" s="33"/>
      <c r="B210" s="30"/>
      <c r="C210" s="30"/>
      <c r="D210" s="30"/>
      <c r="E210" s="222"/>
      <c r="F210" s="30"/>
      <c r="G210" s="30"/>
      <c r="H210" s="32"/>
      <c r="I210" s="32"/>
      <c r="J210" s="33"/>
      <c r="K210" s="34"/>
      <c r="L210" s="36">
        <f t="shared" si="10"/>
        <v>0</v>
      </c>
      <c r="M210" s="222"/>
      <c r="N210" s="34"/>
      <c r="O210" s="36">
        <f t="shared" si="11"/>
        <v>0</v>
      </c>
      <c r="P210" s="32"/>
      <c r="Q210" s="36">
        <f t="shared" si="9"/>
        <v>0</v>
      </c>
    </row>
    <row r="211" spans="1:17" s="3" customFormat="1" x14ac:dyDescent="0.25">
      <c r="A211" s="33"/>
      <c r="B211" s="30"/>
      <c r="C211" s="30"/>
      <c r="D211" s="30"/>
      <c r="E211" s="222"/>
      <c r="F211" s="30"/>
      <c r="G211" s="30"/>
      <c r="H211" s="32"/>
      <c r="I211" s="32"/>
      <c r="J211" s="33"/>
      <c r="K211" s="34"/>
      <c r="L211" s="36">
        <f t="shared" si="10"/>
        <v>0</v>
      </c>
      <c r="M211" s="222"/>
      <c r="N211" s="34"/>
      <c r="O211" s="36">
        <f t="shared" si="11"/>
        <v>0</v>
      </c>
      <c r="P211" s="32"/>
      <c r="Q211" s="36">
        <f t="shared" si="9"/>
        <v>0</v>
      </c>
    </row>
    <row r="212" spans="1:17" s="3" customFormat="1" x14ac:dyDescent="0.25">
      <c r="A212" s="33"/>
      <c r="B212" s="30"/>
      <c r="C212" s="30"/>
      <c r="D212" s="30"/>
      <c r="E212" s="222"/>
      <c r="F212" s="30"/>
      <c r="G212" s="30"/>
      <c r="H212" s="32"/>
      <c r="I212" s="32"/>
      <c r="J212" s="33"/>
      <c r="K212" s="34"/>
      <c r="L212" s="36">
        <f t="shared" si="10"/>
        <v>0</v>
      </c>
      <c r="M212" s="222"/>
      <c r="N212" s="34"/>
      <c r="O212" s="36">
        <f t="shared" si="11"/>
        <v>0</v>
      </c>
      <c r="P212" s="32"/>
      <c r="Q212" s="36">
        <f t="shared" si="9"/>
        <v>0</v>
      </c>
    </row>
    <row r="213" spans="1:17" s="3" customFormat="1" x14ac:dyDescent="0.25">
      <c r="A213" s="33"/>
      <c r="B213" s="30"/>
      <c r="C213" s="30"/>
      <c r="D213" s="30"/>
      <c r="E213" s="222"/>
      <c r="F213" s="30"/>
      <c r="G213" s="30"/>
      <c r="H213" s="32"/>
      <c r="I213" s="32"/>
      <c r="J213" s="33"/>
      <c r="K213" s="34"/>
      <c r="L213" s="36">
        <f t="shared" si="10"/>
        <v>0</v>
      </c>
      <c r="M213" s="222"/>
      <c r="N213" s="34"/>
      <c r="O213" s="36">
        <f t="shared" si="11"/>
        <v>0</v>
      </c>
      <c r="P213" s="32"/>
      <c r="Q213" s="36">
        <f t="shared" si="9"/>
        <v>0</v>
      </c>
    </row>
    <row r="214" spans="1:17" s="3" customFormat="1" x14ac:dyDescent="0.25">
      <c r="A214" s="33"/>
      <c r="B214" s="30"/>
      <c r="C214" s="30"/>
      <c r="D214" s="30"/>
      <c r="E214" s="222"/>
      <c r="F214" s="30"/>
      <c r="G214" s="30"/>
      <c r="H214" s="32"/>
      <c r="I214" s="32"/>
      <c r="J214" s="33"/>
      <c r="K214" s="34"/>
      <c r="L214" s="36">
        <f t="shared" si="10"/>
        <v>0</v>
      </c>
      <c r="M214" s="222"/>
      <c r="N214" s="34"/>
      <c r="O214" s="36">
        <f t="shared" si="11"/>
        <v>0</v>
      </c>
      <c r="P214" s="32"/>
      <c r="Q214" s="36">
        <f t="shared" si="9"/>
        <v>0</v>
      </c>
    </row>
    <row r="215" spans="1:17" s="3" customFormat="1" x14ac:dyDescent="0.25">
      <c r="A215" s="33"/>
      <c r="B215" s="30"/>
      <c r="C215" s="30"/>
      <c r="D215" s="30"/>
      <c r="E215" s="222"/>
      <c r="F215" s="30"/>
      <c r="G215" s="30"/>
      <c r="H215" s="32"/>
      <c r="I215" s="32"/>
      <c r="J215" s="33"/>
      <c r="K215" s="34"/>
      <c r="L215" s="36">
        <f t="shared" si="10"/>
        <v>0</v>
      </c>
      <c r="M215" s="222"/>
      <c r="N215" s="34"/>
      <c r="O215" s="36">
        <f t="shared" si="11"/>
        <v>0</v>
      </c>
      <c r="P215" s="32"/>
      <c r="Q215" s="36">
        <f t="shared" si="9"/>
        <v>0</v>
      </c>
    </row>
    <row r="216" spans="1:17" s="3" customFormat="1" x14ac:dyDescent="0.25">
      <c r="A216" s="33"/>
      <c r="B216" s="30"/>
      <c r="C216" s="30"/>
      <c r="D216" s="30"/>
      <c r="E216" s="222"/>
      <c r="F216" s="30"/>
      <c r="G216" s="30"/>
      <c r="H216" s="32"/>
      <c r="I216" s="32"/>
      <c r="J216" s="33"/>
      <c r="K216" s="34"/>
      <c r="L216" s="36">
        <f t="shared" si="10"/>
        <v>0</v>
      </c>
      <c r="M216" s="222"/>
      <c r="N216" s="34"/>
      <c r="O216" s="36">
        <f t="shared" si="11"/>
        <v>0</v>
      </c>
      <c r="P216" s="32"/>
      <c r="Q216" s="36">
        <f t="shared" si="9"/>
        <v>0</v>
      </c>
    </row>
    <row r="217" spans="1:17" s="3" customFormat="1" x14ac:dyDescent="0.25">
      <c r="A217" s="33"/>
      <c r="B217" s="30"/>
      <c r="C217" s="30"/>
      <c r="D217" s="30"/>
      <c r="E217" s="222"/>
      <c r="F217" s="30"/>
      <c r="G217" s="30"/>
      <c r="H217" s="32"/>
      <c r="I217" s="32"/>
      <c r="J217" s="33"/>
      <c r="K217" s="34"/>
      <c r="L217" s="36">
        <f t="shared" si="10"/>
        <v>0</v>
      </c>
      <c r="M217" s="222"/>
      <c r="N217" s="34"/>
      <c r="O217" s="36">
        <f t="shared" si="11"/>
        <v>0</v>
      </c>
      <c r="P217" s="32"/>
      <c r="Q217" s="36">
        <f t="shared" si="9"/>
        <v>0</v>
      </c>
    </row>
    <row r="218" spans="1:17" s="3" customFormat="1" x14ac:dyDescent="0.25">
      <c r="A218" s="33"/>
      <c r="B218" s="30"/>
      <c r="C218" s="30"/>
      <c r="D218" s="30"/>
      <c r="E218" s="222"/>
      <c r="F218" s="30"/>
      <c r="G218" s="30"/>
      <c r="H218" s="32"/>
      <c r="I218" s="32"/>
      <c r="J218" s="33"/>
      <c r="K218" s="34"/>
      <c r="L218" s="36">
        <f t="shared" si="10"/>
        <v>0</v>
      </c>
      <c r="M218" s="222"/>
      <c r="N218" s="34"/>
      <c r="O218" s="36">
        <f t="shared" si="11"/>
        <v>0</v>
      </c>
      <c r="P218" s="32"/>
      <c r="Q218" s="36">
        <f t="shared" si="9"/>
        <v>0</v>
      </c>
    </row>
    <row r="219" spans="1:17" s="3" customFormat="1" x14ac:dyDescent="0.25">
      <c r="A219" s="33"/>
      <c r="B219" s="30"/>
      <c r="C219" s="30"/>
      <c r="D219" s="30"/>
      <c r="E219" s="222"/>
      <c r="F219" s="30"/>
      <c r="G219" s="30"/>
      <c r="H219" s="32"/>
      <c r="I219" s="32"/>
      <c r="J219" s="33"/>
      <c r="K219" s="34"/>
      <c r="L219" s="36">
        <f t="shared" si="10"/>
        <v>0</v>
      </c>
      <c r="M219" s="222"/>
      <c r="N219" s="34"/>
      <c r="O219" s="36">
        <f t="shared" si="11"/>
        <v>0</v>
      </c>
      <c r="P219" s="32"/>
      <c r="Q219" s="36">
        <f t="shared" si="9"/>
        <v>0</v>
      </c>
    </row>
    <row r="220" spans="1:17" s="3" customFormat="1" x14ac:dyDescent="0.25">
      <c r="A220" s="33"/>
      <c r="B220" s="30"/>
      <c r="C220" s="30"/>
      <c r="D220" s="30"/>
      <c r="E220" s="222"/>
      <c r="F220" s="30"/>
      <c r="G220" s="30"/>
      <c r="H220" s="32"/>
      <c r="I220" s="32"/>
      <c r="J220" s="33"/>
      <c r="K220" s="34"/>
      <c r="L220" s="36">
        <f t="shared" si="10"/>
        <v>0</v>
      </c>
      <c r="M220" s="222"/>
      <c r="N220" s="34"/>
      <c r="O220" s="36">
        <f t="shared" si="11"/>
        <v>0</v>
      </c>
      <c r="P220" s="32"/>
      <c r="Q220" s="36">
        <f t="shared" si="9"/>
        <v>0</v>
      </c>
    </row>
    <row r="221" spans="1:17" s="3" customFormat="1" x14ac:dyDescent="0.25">
      <c r="A221" s="33"/>
      <c r="B221" s="30"/>
      <c r="C221" s="30"/>
      <c r="D221" s="30"/>
      <c r="E221" s="222"/>
      <c r="F221" s="30"/>
      <c r="G221" s="30"/>
      <c r="H221" s="32"/>
      <c r="I221" s="32"/>
      <c r="J221" s="33"/>
      <c r="K221" s="34"/>
      <c r="L221" s="36">
        <f t="shared" si="10"/>
        <v>0</v>
      </c>
      <c r="M221" s="222"/>
      <c r="N221" s="34"/>
      <c r="O221" s="36">
        <f t="shared" si="11"/>
        <v>0</v>
      </c>
      <c r="P221" s="32"/>
      <c r="Q221" s="36">
        <f t="shared" si="9"/>
        <v>0</v>
      </c>
    </row>
    <row r="222" spans="1:17" s="3" customFormat="1" x14ac:dyDescent="0.25">
      <c r="A222" s="33"/>
      <c r="B222" s="30"/>
      <c r="C222" s="30"/>
      <c r="D222" s="30"/>
      <c r="E222" s="222"/>
      <c r="F222" s="30"/>
      <c r="G222" s="30"/>
      <c r="H222" s="32"/>
      <c r="I222" s="32"/>
      <c r="J222" s="33"/>
      <c r="K222" s="34"/>
      <c r="L222" s="36">
        <f t="shared" si="10"/>
        <v>0</v>
      </c>
      <c r="M222" s="222"/>
      <c r="N222" s="34"/>
      <c r="O222" s="36">
        <f t="shared" si="11"/>
        <v>0</v>
      </c>
      <c r="P222" s="32"/>
      <c r="Q222" s="36">
        <f t="shared" si="9"/>
        <v>0</v>
      </c>
    </row>
    <row r="223" spans="1:17" s="3" customFormat="1" x14ac:dyDescent="0.25">
      <c r="A223" s="33"/>
      <c r="B223" s="30"/>
      <c r="C223" s="30"/>
      <c r="D223" s="30"/>
      <c r="E223" s="222"/>
      <c r="F223" s="30"/>
      <c r="G223" s="30"/>
      <c r="H223" s="32"/>
      <c r="I223" s="32"/>
      <c r="J223" s="33"/>
      <c r="K223" s="34"/>
      <c r="L223" s="36">
        <f t="shared" si="10"/>
        <v>0</v>
      </c>
      <c r="M223" s="222"/>
      <c r="N223" s="34"/>
      <c r="O223" s="36">
        <f t="shared" si="11"/>
        <v>0</v>
      </c>
      <c r="P223" s="32"/>
      <c r="Q223" s="36">
        <f t="shared" si="9"/>
        <v>0</v>
      </c>
    </row>
    <row r="224" spans="1:17" s="3" customFormat="1" x14ac:dyDescent="0.25">
      <c r="A224" s="33"/>
      <c r="B224" s="30"/>
      <c r="C224" s="30"/>
      <c r="D224" s="30"/>
      <c r="E224" s="222"/>
      <c r="F224" s="30"/>
      <c r="G224" s="30"/>
      <c r="H224" s="32"/>
      <c r="I224" s="32"/>
      <c r="J224" s="33"/>
      <c r="K224" s="34"/>
      <c r="L224" s="36">
        <f t="shared" si="10"/>
        <v>0</v>
      </c>
      <c r="M224" s="222"/>
      <c r="N224" s="34"/>
      <c r="O224" s="36">
        <f t="shared" si="11"/>
        <v>0</v>
      </c>
      <c r="P224" s="32"/>
      <c r="Q224" s="36">
        <f t="shared" si="9"/>
        <v>0</v>
      </c>
    </row>
    <row r="225" spans="1:17" s="3" customFormat="1" ht="15.75" thickBot="1" x14ac:dyDescent="0.3">
      <c r="A225" s="33"/>
      <c r="B225" s="30"/>
      <c r="C225" s="30"/>
      <c r="D225" s="30"/>
      <c r="E225" s="222"/>
      <c r="F225" s="30"/>
      <c r="G225" s="30"/>
      <c r="H225" s="32"/>
      <c r="I225" s="32"/>
      <c r="J225" s="33"/>
      <c r="K225" s="34"/>
      <c r="L225" s="36">
        <f t="shared" si="10"/>
        <v>0</v>
      </c>
      <c r="M225" s="222"/>
      <c r="N225" s="34"/>
      <c r="O225" s="36">
        <f t="shared" si="11"/>
        <v>0</v>
      </c>
      <c r="P225" s="223"/>
      <c r="Q225" s="39">
        <f t="shared" si="9"/>
        <v>0</v>
      </c>
    </row>
    <row r="226" spans="1:17" ht="16.5" thickBot="1" x14ac:dyDescent="0.3">
      <c r="K226" s="26" t="s">
        <v>73</v>
      </c>
      <c r="L226" s="88">
        <f>SUM(L4:L225)</f>
        <v>0</v>
      </c>
      <c r="M226" s="51"/>
      <c r="N226" s="49"/>
      <c r="O226" s="85">
        <f>SUM(O4:O225)</f>
        <v>0</v>
      </c>
      <c r="P226" s="86">
        <f>SUM(P4:P225)</f>
        <v>0</v>
      </c>
      <c r="Q226" s="87">
        <f>SUM(Q4:Q225)</f>
        <v>0</v>
      </c>
    </row>
  </sheetData>
  <sheetProtection algorithmName="SHA-512" hashValue="gvVNMnI0uAtl/bhSI7lmxTxMlGA1rEuatRboEF2zsRi9Sta8ePW4rV+o9weEXah3QouqbWHbSjI4cmUrET1zNg==" saltValue="Cl3jxkR+8E6+50EQM8gXnQ==" spinCount="100000" sheet="1" objects="1" scenarios="1"/>
  <customSheetViews>
    <customSheetView guid="{93EF45B0-20D0-404F-AB5B-591FC262FEE6}" hiddenColumns="1" topLeftCell="H1">
      <selection activeCell="N1" sqref="N1:R104857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15"/>
  <sheetViews>
    <sheetView tabSelected="1" topLeftCell="G1" workbookViewId="0">
      <selection activeCell="U1" sqref="P1:U1048576"/>
    </sheetView>
  </sheetViews>
  <sheetFormatPr defaultRowHeight="15" x14ac:dyDescent="0.25"/>
  <cols>
    <col min="1" max="1" width="8.85546875" style="2"/>
    <col min="2" max="2" width="12.42578125" style="11" customWidth="1"/>
    <col min="3" max="3" width="33" style="11" bestFit="1" customWidth="1"/>
    <col min="4" max="4" width="20.28515625" style="11" customWidth="1"/>
    <col min="5" max="5" width="33.7109375" style="11" customWidth="1"/>
    <col min="6" max="6" width="30" style="15" customWidth="1"/>
    <col min="7" max="7" width="14.85546875" style="15" customWidth="1"/>
    <col min="8" max="8" width="22.140625" style="93" customWidth="1"/>
    <col min="9" max="11" width="14.7109375" style="14" customWidth="1"/>
    <col min="12" max="12" width="11.28515625" style="2" customWidth="1"/>
    <col min="13" max="13" width="14.7109375" style="21" customWidth="1"/>
    <col min="14" max="14" width="16.7109375" style="15" customWidth="1"/>
    <col min="15" max="15" width="15.28515625" style="22" customWidth="1"/>
    <col min="16" max="16" width="25.28515625" style="21" hidden="1" customWidth="1"/>
    <col min="17" max="17" width="20" style="15" hidden="1" customWidth="1"/>
    <col min="18" max="18" width="23.28515625" style="15" hidden="1" customWidth="1"/>
    <col min="19" max="19" width="18.7109375" style="15" hidden="1" customWidth="1"/>
    <col min="20" max="20" width="11.85546875" style="15" hidden="1" customWidth="1"/>
    <col min="21" max="21" width="11" style="15" hidden="1" customWidth="1"/>
  </cols>
  <sheetData>
    <row r="1" spans="1:21" x14ac:dyDescent="0.25">
      <c r="A1" s="10" t="s">
        <v>53</v>
      </c>
      <c r="F1" s="216"/>
      <c r="G1" s="219"/>
    </row>
    <row r="3" spans="1:21" s="43" customFormat="1" ht="48" customHeight="1" x14ac:dyDescent="0.25">
      <c r="A3" s="72" t="s">
        <v>20</v>
      </c>
      <c r="B3" s="72" t="s">
        <v>14</v>
      </c>
      <c r="C3" s="72" t="s">
        <v>34</v>
      </c>
      <c r="D3" s="72" t="s">
        <v>33</v>
      </c>
      <c r="E3" s="72" t="s">
        <v>121</v>
      </c>
      <c r="F3" s="74" t="s">
        <v>140</v>
      </c>
      <c r="G3" s="74" t="s">
        <v>141</v>
      </c>
      <c r="H3" s="74" t="s">
        <v>35</v>
      </c>
      <c r="I3" s="63" t="s">
        <v>112</v>
      </c>
      <c r="J3" s="72" t="s">
        <v>139</v>
      </c>
      <c r="K3" s="63" t="s">
        <v>112</v>
      </c>
      <c r="L3" s="72" t="s">
        <v>7</v>
      </c>
      <c r="M3" s="75" t="s">
        <v>8</v>
      </c>
      <c r="N3" s="63" t="s">
        <v>112</v>
      </c>
      <c r="O3" s="76" t="s">
        <v>117</v>
      </c>
      <c r="P3" s="69" t="s">
        <v>10</v>
      </c>
      <c r="Q3" s="63" t="s">
        <v>116</v>
      </c>
      <c r="R3" s="69" t="s">
        <v>144</v>
      </c>
      <c r="S3" s="63" t="s">
        <v>112</v>
      </c>
      <c r="T3" s="79" t="s">
        <v>104</v>
      </c>
      <c r="U3" s="79" t="s">
        <v>13</v>
      </c>
    </row>
    <row r="4" spans="1:21" s="3" customFormat="1" x14ac:dyDescent="0.25">
      <c r="A4" s="33"/>
      <c r="B4" s="30"/>
      <c r="C4" s="30"/>
      <c r="D4" s="30"/>
      <c r="E4" s="30"/>
      <c r="F4" s="228"/>
      <c r="G4" s="228"/>
      <c r="H4" s="229"/>
      <c r="I4" s="36">
        <f>IF(H4="",F4+G4,(F4+G4)*H4)</f>
        <v>0</v>
      </c>
      <c r="J4" s="231"/>
      <c r="K4" s="36">
        <f>IF(J4="",I4,I4*J4)</f>
        <v>0</v>
      </c>
      <c r="L4" s="33"/>
      <c r="M4" s="34"/>
      <c r="N4" s="36">
        <f>IF(M4="",K4,K4/M4)</f>
        <v>0</v>
      </c>
      <c r="O4" s="222"/>
      <c r="P4" s="34"/>
      <c r="Q4" s="220">
        <f t="shared" ref="Q4:Q35" si="0">IF(P4&gt;0,(N4/P4),N4)</f>
        <v>0</v>
      </c>
      <c r="R4" s="232"/>
      <c r="S4" s="220">
        <f>IF(R4="",Q4,Q4*R4)</f>
        <v>0</v>
      </c>
      <c r="T4" s="32"/>
      <c r="U4" s="36">
        <f>S4-T4</f>
        <v>0</v>
      </c>
    </row>
    <row r="5" spans="1:21" s="3" customFormat="1" x14ac:dyDescent="0.25">
      <c r="A5" s="33"/>
      <c r="B5" s="30"/>
      <c r="C5" s="230"/>
      <c r="D5" s="30"/>
      <c r="E5" s="30"/>
      <c r="F5" s="32"/>
      <c r="G5" s="32"/>
      <c r="H5" s="229"/>
      <c r="I5" s="36">
        <f t="shared" ref="I5:I68" si="1">IF(H5="",F5+G5,(F5+G5)*H5)</f>
        <v>0</v>
      </c>
      <c r="J5" s="231"/>
      <c r="K5" s="36">
        <f t="shared" ref="K5:K68" si="2">IF(J5="",I5,I5*J5)</f>
        <v>0</v>
      </c>
      <c r="L5" s="33"/>
      <c r="M5" s="34"/>
      <c r="N5" s="36">
        <f t="shared" ref="N5:N68" si="3">IF(M5="",K5,K5/M5)</f>
        <v>0</v>
      </c>
      <c r="O5" s="222"/>
      <c r="P5" s="34"/>
      <c r="Q5" s="220">
        <f t="shared" si="0"/>
        <v>0</v>
      </c>
      <c r="R5" s="232"/>
      <c r="S5" s="220">
        <f t="shared" ref="S5:S68" si="4">IF(R5="",Q5,Q5*R5)</f>
        <v>0</v>
      </c>
      <c r="T5" s="32"/>
      <c r="U5" s="36">
        <f t="shared" ref="U5:U68" si="5">S5-T5</f>
        <v>0</v>
      </c>
    </row>
    <row r="6" spans="1:21" s="3" customFormat="1" x14ac:dyDescent="0.25">
      <c r="A6" s="33"/>
      <c r="B6" s="30"/>
      <c r="C6" s="30"/>
      <c r="D6" s="30"/>
      <c r="E6" s="30"/>
      <c r="F6" s="32"/>
      <c r="G6" s="32"/>
      <c r="H6" s="229"/>
      <c r="I6" s="36">
        <f t="shared" si="1"/>
        <v>0</v>
      </c>
      <c r="J6" s="231"/>
      <c r="K6" s="36">
        <f t="shared" si="2"/>
        <v>0</v>
      </c>
      <c r="L6" s="33"/>
      <c r="M6" s="34"/>
      <c r="N6" s="36">
        <f t="shared" si="3"/>
        <v>0</v>
      </c>
      <c r="O6" s="222"/>
      <c r="P6" s="34"/>
      <c r="Q6" s="220">
        <f t="shared" si="0"/>
        <v>0</v>
      </c>
      <c r="R6" s="232"/>
      <c r="S6" s="220">
        <f t="shared" si="4"/>
        <v>0</v>
      </c>
      <c r="T6" s="32"/>
      <c r="U6" s="36">
        <f t="shared" si="5"/>
        <v>0</v>
      </c>
    </row>
    <row r="7" spans="1:21" s="3" customFormat="1" x14ac:dyDescent="0.25">
      <c r="A7" s="33"/>
      <c r="B7" s="30"/>
      <c r="C7" s="30"/>
      <c r="D7" s="30"/>
      <c r="E7" s="30"/>
      <c r="F7" s="32"/>
      <c r="G7" s="32"/>
      <c r="H7" s="229"/>
      <c r="I7" s="36">
        <f t="shared" si="1"/>
        <v>0</v>
      </c>
      <c r="J7" s="231"/>
      <c r="K7" s="36">
        <f t="shared" si="2"/>
        <v>0</v>
      </c>
      <c r="L7" s="33"/>
      <c r="M7" s="34"/>
      <c r="N7" s="36">
        <f t="shared" si="3"/>
        <v>0</v>
      </c>
      <c r="O7" s="222"/>
      <c r="P7" s="34"/>
      <c r="Q7" s="220">
        <f t="shared" si="0"/>
        <v>0</v>
      </c>
      <c r="R7" s="232"/>
      <c r="S7" s="220">
        <f t="shared" si="4"/>
        <v>0</v>
      </c>
      <c r="T7" s="32"/>
      <c r="U7" s="36">
        <f t="shared" si="5"/>
        <v>0</v>
      </c>
    </row>
    <row r="8" spans="1:21" s="3" customFormat="1" x14ac:dyDescent="0.25">
      <c r="A8" s="33"/>
      <c r="B8" s="30"/>
      <c r="C8" s="30"/>
      <c r="D8" s="30"/>
      <c r="E8" s="30"/>
      <c r="F8" s="32"/>
      <c r="G8" s="32"/>
      <c r="H8" s="229"/>
      <c r="I8" s="36">
        <f t="shared" si="1"/>
        <v>0</v>
      </c>
      <c r="J8" s="231"/>
      <c r="K8" s="36">
        <f t="shared" si="2"/>
        <v>0</v>
      </c>
      <c r="L8" s="33"/>
      <c r="M8" s="34"/>
      <c r="N8" s="36">
        <f t="shared" si="3"/>
        <v>0</v>
      </c>
      <c r="O8" s="222"/>
      <c r="P8" s="34"/>
      <c r="Q8" s="220">
        <f t="shared" si="0"/>
        <v>0</v>
      </c>
      <c r="R8" s="232"/>
      <c r="S8" s="220">
        <f t="shared" si="4"/>
        <v>0</v>
      </c>
      <c r="T8" s="32"/>
      <c r="U8" s="36">
        <f t="shared" si="5"/>
        <v>0</v>
      </c>
    </row>
    <row r="9" spans="1:21" s="3" customFormat="1" x14ac:dyDescent="0.25">
      <c r="A9" s="33"/>
      <c r="B9" s="30"/>
      <c r="C9" s="30"/>
      <c r="D9" s="30"/>
      <c r="E9" s="30"/>
      <c r="F9" s="32"/>
      <c r="G9" s="32"/>
      <c r="H9" s="229"/>
      <c r="I9" s="36">
        <f t="shared" si="1"/>
        <v>0</v>
      </c>
      <c r="J9" s="231"/>
      <c r="K9" s="36">
        <f t="shared" si="2"/>
        <v>0</v>
      </c>
      <c r="L9" s="33"/>
      <c r="M9" s="34"/>
      <c r="N9" s="36">
        <f t="shared" si="3"/>
        <v>0</v>
      </c>
      <c r="O9" s="222"/>
      <c r="P9" s="34"/>
      <c r="Q9" s="220">
        <f t="shared" si="0"/>
        <v>0</v>
      </c>
      <c r="R9" s="232"/>
      <c r="S9" s="220">
        <f t="shared" si="4"/>
        <v>0</v>
      </c>
      <c r="T9" s="32"/>
      <c r="U9" s="36">
        <f t="shared" si="5"/>
        <v>0</v>
      </c>
    </row>
    <row r="10" spans="1:21" s="3" customFormat="1" x14ac:dyDescent="0.25">
      <c r="A10" s="33"/>
      <c r="B10" s="30"/>
      <c r="C10" s="30"/>
      <c r="D10" s="30"/>
      <c r="E10" s="30"/>
      <c r="F10" s="32"/>
      <c r="G10" s="32"/>
      <c r="H10" s="229"/>
      <c r="I10" s="36">
        <f t="shared" si="1"/>
        <v>0</v>
      </c>
      <c r="J10" s="231"/>
      <c r="K10" s="36">
        <f t="shared" si="2"/>
        <v>0</v>
      </c>
      <c r="L10" s="33"/>
      <c r="M10" s="34"/>
      <c r="N10" s="36">
        <f t="shared" si="3"/>
        <v>0</v>
      </c>
      <c r="O10" s="222"/>
      <c r="P10" s="34"/>
      <c r="Q10" s="220">
        <f t="shared" si="0"/>
        <v>0</v>
      </c>
      <c r="R10" s="232"/>
      <c r="S10" s="220">
        <f t="shared" si="4"/>
        <v>0</v>
      </c>
      <c r="T10" s="32"/>
      <c r="U10" s="36">
        <f t="shared" si="5"/>
        <v>0</v>
      </c>
    </row>
    <row r="11" spans="1:21" s="3" customFormat="1" x14ac:dyDescent="0.25">
      <c r="A11" s="33"/>
      <c r="B11" s="30"/>
      <c r="C11" s="30"/>
      <c r="D11" s="30"/>
      <c r="E11" s="30"/>
      <c r="F11" s="32"/>
      <c r="G11" s="32"/>
      <c r="H11" s="229"/>
      <c r="I11" s="36">
        <f t="shared" si="1"/>
        <v>0</v>
      </c>
      <c r="J11" s="231"/>
      <c r="K11" s="36">
        <f t="shared" si="2"/>
        <v>0</v>
      </c>
      <c r="L11" s="33"/>
      <c r="M11" s="34"/>
      <c r="N11" s="36">
        <f t="shared" si="3"/>
        <v>0</v>
      </c>
      <c r="O11" s="222"/>
      <c r="P11" s="34"/>
      <c r="Q11" s="220">
        <f t="shared" si="0"/>
        <v>0</v>
      </c>
      <c r="R11" s="232"/>
      <c r="S11" s="220">
        <f t="shared" si="4"/>
        <v>0</v>
      </c>
      <c r="T11" s="32"/>
      <c r="U11" s="36">
        <f t="shared" si="5"/>
        <v>0</v>
      </c>
    </row>
    <row r="12" spans="1:21" s="3" customFormat="1" x14ac:dyDescent="0.25">
      <c r="A12" s="33"/>
      <c r="B12" s="30"/>
      <c r="C12" s="30"/>
      <c r="D12" s="30"/>
      <c r="E12" s="30"/>
      <c r="F12" s="32"/>
      <c r="G12" s="32"/>
      <c r="H12" s="229"/>
      <c r="I12" s="36">
        <f t="shared" si="1"/>
        <v>0</v>
      </c>
      <c r="J12" s="231"/>
      <c r="K12" s="36">
        <f t="shared" si="2"/>
        <v>0</v>
      </c>
      <c r="L12" s="33"/>
      <c r="M12" s="34"/>
      <c r="N12" s="36">
        <f t="shared" si="3"/>
        <v>0</v>
      </c>
      <c r="O12" s="222"/>
      <c r="P12" s="34"/>
      <c r="Q12" s="220">
        <f t="shared" si="0"/>
        <v>0</v>
      </c>
      <c r="R12" s="232"/>
      <c r="S12" s="220">
        <f t="shared" si="4"/>
        <v>0</v>
      </c>
      <c r="T12" s="32"/>
      <c r="U12" s="36">
        <f t="shared" si="5"/>
        <v>0</v>
      </c>
    </row>
    <row r="13" spans="1:21" s="3" customFormat="1" x14ac:dyDescent="0.25">
      <c r="A13" s="33"/>
      <c r="B13" s="30"/>
      <c r="C13" s="30"/>
      <c r="D13" s="30"/>
      <c r="E13" s="30"/>
      <c r="F13" s="32"/>
      <c r="G13" s="32"/>
      <c r="H13" s="229"/>
      <c r="I13" s="36">
        <f t="shared" si="1"/>
        <v>0</v>
      </c>
      <c r="J13" s="231"/>
      <c r="K13" s="36">
        <f t="shared" si="2"/>
        <v>0</v>
      </c>
      <c r="L13" s="33"/>
      <c r="M13" s="34"/>
      <c r="N13" s="36">
        <f t="shared" si="3"/>
        <v>0</v>
      </c>
      <c r="O13" s="222"/>
      <c r="P13" s="34"/>
      <c r="Q13" s="220">
        <f t="shared" si="0"/>
        <v>0</v>
      </c>
      <c r="R13" s="232"/>
      <c r="S13" s="220">
        <f t="shared" si="4"/>
        <v>0</v>
      </c>
      <c r="T13" s="32"/>
      <c r="U13" s="36">
        <f t="shared" si="5"/>
        <v>0</v>
      </c>
    </row>
    <row r="14" spans="1:21" s="3" customFormat="1" x14ac:dyDescent="0.25">
      <c r="A14" s="33"/>
      <c r="B14" s="30"/>
      <c r="C14" s="30"/>
      <c r="D14" s="30"/>
      <c r="E14" s="30"/>
      <c r="F14" s="32"/>
      <c r="G14" s="32"/>
      <c r="H14" s="229"/>
      <c r="I14" s="36">
        <f t="shared" si="1"/>
        <v>0</v>
      </c>
      <c r="J14" s="231"/>
      <c r="K14" s="36">
        <f t="shared" si="2"/>
        <v>0</v>
      </c>
      <c r="L14" s="33"/>
      <c r="M14" s="34"/>
      <c r="N14" s="36">
        <f t="shared" si="3"/>
        <v>0</v>
      </c>
      <c r="O14" s="222"/>
      <c r="P14" s="34"/>
      <c r="Q14" s="220">
        <f t="shared" si="0"/>
        <v>0</v>
      </c>
      <c r="R14" s="232"/>
      <c r="S14" s="220">
        <f t="shared" si="4"/>
        <v>0</v>
      </c>
      <c r="T14" s="32"/>
      <c r="U14" s="36">
        <f t="shared" si="5"/>
        <v>0</v>
      </c>
    </row>
    <row r="15" spans="1:21" s="3" customFormat="1" x14ac:dyDescent="0.25">
      <c r="A15" s="33"/>
      <c r="B15" s="30"/>
      <c r="C15" s="30"/>
      <c r="D15" s="30"/>
      <c r="E15" s="30"/>
      <c r="F15" s="32"/>
      <c r="G15" s="32"/>
      <c r="H15" s="229"/>
      <c r="I15" s="36">
        <f t="shared" si="1"/>
        <v>0</v>
      </c>
      <c r="J15" s="231"/>
      <c r="K15" s="36">
        <f t="shared" si="2"/>
        <v>0</v>
      </c>
      <c r="L15" s="33"/>
      <c r="M15" s="34"/>
      <c r="N15" s="36">
        <f t="shared" si="3"/>
        <v>0</v>
      </c>
      <c r="O15" s="222"/>
      <c r="P15" s="34"/>
      <c r="Q15" s="220">
        <f t="shared" si="0"/>
        <v>0</v>
      </c>
      <c r="R15" s="232"/>
      <c r="S15" s="220">
        <f t="shared" si="4"/>
        <v>0</v>
      </c>
      <c r="T15" s="32"/>
      <c r="U15" s="36">
        <f t="shared" si="5"/>
        <v>0</v>
      </c>
    </row>
    <row r="16" spans="1:21" s="3" customFormat="1" x14ac:dyDescent="0.25">
      <c r="A16" s="33"/>
      <c r="B16" s="30"/>
      <c r="C16" s="30"/>
      <c r="D16" s="30"/>
      <c r="E16" s="30"/>
      <c r="F16" s="32"/>
      <c r="G16" s="32"/>
      <c r="H16" s="229"/>
      <c r="I16" s="36">
        <f t="shared" si="1"/>
        <v>0</v>
      </c>
      <c r="J16" s="231"/>
      <c r="K16" s="36">
        <f t="shared" si="2"/>
        <v>0</v>
      </c>
      <c r="L16" s="33"/>
      <c r="M16" s="34"/>
      <c r="N16" s="36">
        <f t="shared" si="3"/>
        <v>0</v>
      </c>
      <c r="O16" s="222"/>
      <c r="P16" s="34"/>
      <c r="Q16" s="220">
        <f t="shared" si="0"/>
        <v>0</v>
      </c>
      <c r="R16" s="232"/>
      <c r="S16" s="220">
        <f t="shared" si="4"/>
        <v>0</v>
      </c>
      <c r="T16" s="32"/>
      <c r="U16" s="36">
        <f t="shared" si="5"/>
        <v>0</v>
      </c>
    </row>
    <row r="17" spans="1:21" s="3" customFormat="1" x14ac:dyDescent="0.25">
      <c r="A17" s="33"/>
      <c r="B17" s="30"/>
      <c r="C17" s="30"/>
      <c r="D17" s="30"/>
      <c r="E17" s="30"/>
      <c r="F17" s="32"/>
      <c r="G17" s="32"/>
      <c r="H17" s="229"/>
      <c r="I17" s="36">
        <f t="shared" si="1"/>
        <v>0</v>
      </c>
      <c r="J17" s="231"/>
      <c r="K17" s="36">
        <f t="shared" si="2"/>
        <v>0</v>
      </c>
      <c r="L17" s="33"/>
      <c r="M17" s="34"/>
      <c r="N17" s="36">
        <f t="shared" si="3"/>
        <v>0</v>
      </c>
      <c r="O17" s="222"/>
      <c r="P17" s="34"/>
      <c r="Q17" s="220">
        <f t="shared" si="0"/>
        <v>0</v>
      </c>
      <c r="R17" s="232"/>
      <c r="S17" s="220">
        <f t="shared" si="4"/>
        <v>0</v>
      </c>
      <c r="T17" s="32"/>
      <c r="U17" s="36">
        <f t="shared" si="5"/>
        <v>0</v>
      </c>
    </row>
    <row r="18" spans="1:21" s="3" customFormat="1" x14ac:dyDescent="0.25">
      <c r="A18" s="33"/>
      <c r="B18" s="30"/>
      <c r="C18" s="30"/>
      <c r="D18" s="30"/>
      <c r="E18" s="30"/>
      <c r="F18" s="32"/>
      <c r="G18" s="32"/>
      <c r="H18" s="229"/>
      <c r="I18" s="36">
        <f t="shared" si="1"/>
        <v>0</v>
      </c>
      <c r="J18" s="231"/>
      <c r="K18" s="36">
        <f t="shared" si="2"/>
        <v>0</v>
      </c>
      <c r="L18" s="33"/>
      <c r="M18" s="34"/>
      <c r="N18" s="36">
        <f t="shared" si="3"/>
        <v>0</v>
      </c>
      <c r="O18" s="222"/>
      <c r="P18" s="34"/>
      <c r="Q18" s="220">
        <f t="shared" si="0"/>
        <v>0</v>
      </c>
      <c r="R18" s="232"/>
      <c r="S18" s="220">
        <f t="shared" si="4"/>
        <v>0</v>
      </c>
      <c r="T18" s="32"/>
      <c r="U18" s="36">
        <f t="shared" si="5"/>
        <v>0</v>
      </c>
    </row>
    <row r="19" spans="1:21" s="3" customFormat="1" x14ac:dyDescent="0.25">
      <c r="A19" s="33"/>
      <c r="B19" s="30"/>
      <c r="C19" s="30"/>
      <c r="D19" s="30"/>
      <c r="E19" s="30"/>
      <c r="F19" s="32"/>
      <c r="G19" s="32"/>
      <c r="H19" s="229"/>
      <c r="I19" s="36">
        <f t="shared" si="1"/>
        <v>0</v>
      </c>
      <c r="J19" s="231"/>
      <c r="K19" s="36">
        <f t="shared" si="2"/>
        <v>0</v>
      </c>
      <c r="L19" s="33"/>
      <c r="M19" s="34"/>
      <c r="N19" s="36">
        <f t="shared" si="3"/>
        <v>0</v>
      </c>
      <c r="O19" s="222"/>
      <c r="P19" s="34"/>
      <c r="Q19" s="220">
        <f t="shared" si="0"/>
        <v>0</v>
      </c>
      <c r="R19" s="232"/>
      <c r="S19" s="220">
        <f t="shared" si="4"/>
        <v>0</v>
      </c>
      <c r="T19" s="32"/>
      <c r="U19" s="36">
        <f t="shared" si="5"/>
        <v>0</v>
      </c>
    </row>
    <row r="20" spans="1:21" s="3" customFormat="1" x14ac:dyDescent="0.25">
      <c r="A20" s="33"/>
      <c r="B20" s="30"/>
      <c r="C20" s="30"/>
      <c r="D20" s="30"/>
      <c r="E20" s="30"/>
      <c r="F20" s="32"/>
      <c r="G20" s="32"/>
      <c r="H20" s="229"/>
      <c r="I20" s="36">
        <f t="shared" si="1"/>
        <v>0</v>
      </c>
      <c r="J20" s="231"/>
      <c r="K20" s="36">
        <f t="shared" si="2"/>
        <v>0</v>
      </c>
      <c r="L20" s="33"/>
      <c r="M20" s="34"/>
      <c r="N20" s="36">
        <f t="shared" si="3"/>
        <v>0</v>
      </c>
      <c r="O20" s="222"/>
      <c r="P20" s="34"/>
      <c r="Q20" s="220">
        <f t="shared" si="0"/>
        <v>0</v>
      </c>
      <c r="R20" s="232"/>
      <c r="S20" s="220">
        <f t="shared" si="4"/>
        <v>0</v>
      </c>
      <c r="T20" s="32"/>
      <c r="U20" s="36">
        <f t="shared" si="5"/>
        <v>0</v>
      </c>
    </row>
    <row r="21" spans="1:21" s="3" customFormat="1" x14ac:dyDescent="0.25">
      <c r="A21" s="33"/>
      <c r="B21" s="30"/>
      <c r="C21" s="30"/>
      <c r="D21" s="30"/>
      <c r="E21" s="30"/>
      <c r="F21" s="32"/>
      <c r="G21" s="32"/>
      <c r="H21" s="229"/>
      <c r="I21" s="36">
        <f t="shared" si="1"/>
        <v>0</v>
      </c>
      <c r="J21" s="231"/>
      <c r="K21" s="36">
        <f t="shared" si="2"/>
        <v>0</v>
      </c>
      <c r="L21" s="33"/>
      <c r="M21" s="34"/>
      <c r="N21" s="36">
        <f t="shared" si="3"/>
        <v>0</v>
      </c>
      <c r="O21" s="222"/>
      <c r="P21" s="34"/>
      <c r="Q21" s="220">
        <f t="shared" si="0"/>
        <v>0</v>
      </c>
      <c r="R21" s="232"/>
      <c r="S21" s="220">
        <f t="shared" si="4"/>
        <v>0</v>
      </c>
      <c r="T21" s="32"/>
      <c r="U21" s="36">
        <f t="shared" si="5"/>
        <v>0</v>
      </c>
    </row>
    <row r="22" spans="1:21" s="3" customFormat="1" x14ac:dyDescent="0.25">
      <c r="A22" s="33"/>
      <c r="B22" s="30"/>
      <c r="C22" s="30"/>
      <c r="D22" s="30"/>
      <c r="E22" s="30"/>
      <c r="F22" s="32"/>
      <c r="G22" s="32"/>
      <c r="H22" s="229"/>
      <c r="I22" s="36">
        <f t="shared" si="1"/>
        <v>0</v>
      </c>
      <c r="J22" s="231"/>
      <c r="K22" s="36">
        <f t="shared" si="2"/>
        <v>0</v>
      </c>
      <c r="L22" s="33"/>
      <c r="M22" s="34"/>
      <c r="N22" s="36">
        <f t="shared" si="3"/>
        <v>0</v>
      </c>
      <c r="O22" s="222"/>
      <c r="P22" s="34"/>
      <c r="Q22" s="220">
        <f t="shared" si="0"/>
        <v>0</v>
      </c>
      <c r="R22" s="232"/>
      <c r="S22" s="220">
        <f t="shared" si="4"/>
        <v>0</v>
      </c>
      <c r="T22" s="32"/>
      <c r="U22" s="36">
        <f t="shared" si="5"/>
        <v>0</v>
      </c>
    </row>
    <row r="23" spans="1:21" s="3" customFormat="1" x14ac:dyDescent="0.25">
      <c r="A23" s="33"/>
      <c r="B23" s="30"/>
      <c r="C23" s="30"/>
      <c r="D23" s="30"/>
      <c r="E23" s="30"/>
      <c r="F23" s="32"/>
      <c r="G23" s="32"/>
      <c r="H23" s="229"/>
      <c r="I23" s="36">
        <f t="shared" si="1"/>
        <v>0</v>
      </c>
      <c r="J23" s="231"/>
      <c r="K23" s="36">
        <f t="shared" si="2"/>
        <v>0</v>
      </c>
      <c r="L23" s="33"/>
      <c r="M23" s="34"/>
      <c r="N23" s="36">
        <f t="shared" si="3"/>
        <v>0</v>
      </c>
      <c r="O23" s="222"/>
      <c r="P23" s="34"/>
      <c r="Q23" s="220">
        <f t="shared" si="0"/>
        <v>0</v>
      </c>
      <c r="R23" s="232"/>
      <c r="S23" s="220">
        <f t="shared" si="4"/>
        <v>0</v>
      </c>
      <c r="T23" s="32"/>
      <c r="U23" s="36">
        <f t="shared" si="5"/>
        <v>0</v>
      </c>
    </row>
    <row r="24" spans="1:21" s="3" customFormat="1" x14ac:dyDescent="0.25">
      <c r="A24" s="33"/>
      <c r="B24" s="30"/>
      <c r="C24" s="30"/>
      <c r="D24" s="30"/>
      <c r="E24" s="30"/>
      <c r="F24" s="32"/>
      <c r="G24" s="32"/>
      <c r="H24" s="229"/>
      <c r="I24" s="36">
        <f t="shared" si="1"/>
        <v>0</v>
      </c>
      <c r="J24" s="231"/>
      <c r="K24" s="36">
        <f t="shared" si="2"/>
        <v>0</v>
      </c>
      <c r="L24" s="33"/>
      <c r="M24" s="34"/>
      <c r="N24" s="36">
        <f t="shared" si="3"/>
        <v>0</v>
      </c>
      <c r="O24" s="222"/>
      <c r="P24" s="34"/>
      <c r="Q24" s="220">
        <f t="shared" si="0"/>
        <v>0</v>
      </c>
      <c r="R24" s="232"/>
      <c r="S24" s="220">
        <f t="shared" si="4"/>
        <v>0</v>
      </c>
      <c r="T24" s="32"/>
      <c r="U24" s="36">
        <f t="shared" si="5"/>
        <v>0</v>
      </c>
    </row>
    <row r="25" spans="1:21" s="3" customFormat="1" x14ac:dyDescent="0.25">
      <c r="A25" s="33"/>
      <c r="B25" s="30"/>
      <c r="C25" s="30"/>
      <c r="D25" s="30"/>
      <c r="E25" s="30"/>
      <c r="F25" s="32"/>
      <c r="G25" s="32"/>
      <c r="H25" s="229"/>
      <c r="I25" s="36">
        <f t="shared" si="1"/>
        <v>0</v>
      </c>
      <c r="J25" s="231"/>
      <c r="K25" s="36">
        <f t="shared" si="2"/>
        <v>0</v>
      </c>
      <c r="L25" s="33"/>
      <c r="M25" s="34"/>
      <c r="N25" s="36">
        <f t="shared" si="3"/>
        <v>0</v>
      </c>
      <c r="O25" s="222"/>
      <c r="P25" s="34"/>
      <c r="Q25" s="220">
        <f t="shared" si="0"/>
        <v>0</v>
      </c>
      <c r="R25" s="232"/>
      <c r="S25" s="220">
        <f t="shared" si="4"/>
        <v>0</v>
      </c>
      <c r="T25" s="32"/>
      <c r="U25" s="36">
        <f t="shared" si="5"/>
        <v>0</v>
      </c>
    </row>
    <row r="26" spans="1:21" s="3" customFormat="1" x14ac:dyDescent="0.25">
      <c r="A26" s="33"/>
      <c r="B26" s="30"/>
      <c r="C26" s="30"/>
      <c r="D26" s="30"/>
      <c r="E26" s="30"/>
      <c r="F26" s="32"/>
      <c r="G26" s="32"/>
      <c r="H26" s="229"/>
      <c r="I26" s="36">
        <f t="shared" si="1"/>
        <v>0</v>
      </c>
      <c r="J26" s="231"/>
      <c r="K26" s="36">
        <f t="shared" si="2"/>
        <v>0</v>
      </c>
      <c r="L26" s="33"/>
      <c r="M26" s="34"/>
      <c r="N26" s="36">
        <f t="shared" si="3"/>
        <v>0</v>
      </c>
      <c r="O26" s="222"/>
      <c r="P26" s="34"/>
      <c r="Q26" s="220">
        <f t="shared" si="0"/>
        <v>0</v>
      </c>
      <c r="R26" s="232"/>
      <c r="S26" s="220">
        <f t="shared" si="4"/>
        <v>0</v>
      </c>
      <c r="T26" s="32"/>
      <c r="U26" s="36">
        <f t="shared" si="5"/>
        <v>0</v>
      </c>
    </row>
    <row r="27" spans="1:21" s="3" customFormat="1" x14ac:dyDescent="0.25">
      <c r="A27" s="33"/>
      <c r="B27" s="30"/>
      <c r="C27" s="30"/>
      <c r="D27" s="30"/>
      <c r="E27" s="30"/>
      <c r="F27" s="32"/>
      <c r="G27" s="32"/>
      <c r="H27" s="229"/>
      <c r="I27" s="36">
        <f t="shared" si="1"/>
        <v>0</v>
      </c>
      <c r="J27" s="231"/>
      <c r="K27" s="36">
        <f t="shared" si="2"/>
        <v>0</v>
      </c>
      <c r="L27" s="33"/>
      <c r="M27" s="34"/>
      <c r="N27" s="36">
        <f t="shared" si="3"/>
        <v>0</v>
      </c>
      <c r="O27" s="222"/>
      <c r="P27" s="34"/>
      <c r="Q27" s="220">
        <f t="shared" si="0"/>
        <v>0</v>
      </c>
      <c r="R27" s="232"/>
      <c r="S27" s="220">
        <f t="shared" si="4"/>
        <v>0</v>
      </c>
      <c r="T27" s="32"/>
      <c r="U27" s="36">
        <f t="shared" si="5"/>
        <v>0</v>
      </c>
    </row>
    <row r="28" spans="1:21" s="3" customFormat="1" x14ac:dyDescent="0.25">
      <c r="A28" s="33"/>
      <c r="B28" s="30"/>
      <c r="C28" s="30"/>
      <c r="D28" s="30"/>
      <c r="E28" s="30"/>
      <c r="F28" s="32"/>
      <c r="G28" s="32"/>
      <c r="H28" s="229"/>
      <c r="I28" s="36">
        <f t="shared" si="1"/>
        <v>0</v>
      </c>
      <c r="J28" s="231"/>
      <c r="K28" s="36">
        <f t="shared" si="2"/>
        <v>0</v>
      </c>
      <c r="L28" s="33"/>
      <c r="M28" s="34"/>
      <c r="N28" s="36">
        <f t="shared" si="3"/>
        <v>0</v>
      </c>
      <c r="O28" s="222"/>
      <c r="P28" s="34"/>
      <c r="Q28" s="220">
        <f t="shared" si="0"/>
        <v>0</v>
      </c>
      <c r="R28" s="232"/>
      <c r="S28" s="220">
        <f t="shared" si="4"/>
        <v>0</v>
      </c>
      <c r="T28" s="32"/>
      <c r="U28" s="36">
        <f t="shared" si="5"/>
        <v>0</v>
      </c>
    </row>
    <row r="29" spans="1:21" s="3" customFormat="1" x14ac:dyDescent="0.25">
      <c r="A29" s="33"/>
      <c r="B29" s="30"/>
      <c r="C29" s="30"/>
      <c r="D29" s="30"/>
      <c r="E29" s="30"/>
      <c r="F29" s="32"/>
      <c r="G29" s="32"/>
      <c r="H29" s="229"/>
      <c r="I29" s="36">
        <f t="shared" si="1"/>
        <v>0</v>
      </c>
      <c r="J29" s="231"/>
      <c r="K29" s="36">
        <f t="shared" si="2"/>
        <v>0</v>
      </c>
      <c r="L29" s="33"/>
      <c r="M29" s="34"/>
      <c r="N29" s="36">
        <f t="shared" si="3"/>
        <v>0</v>
      </c>
      <c r="O29" s="222"/>
      <c r="P29" s="34"/>
      <c r="Q29" s="220">
        <f t="shared" si="0"/>
        <v>0</v>
      </c>
      <c r="R29" s="232"/>
      <c r="S29" s="220">
        <f t="shared" si="4"/>
        <v>0</v>
      </c>
      <c r="T29" s="32"/>
      <c r="U29" s="36">
        <f t="shared" si="5"/>
        <v>0</v>
      </c>
    </row>
    <row r="30" spans="1:21" s="3" customFormat="1" x14ac:dyDescent="0.25">
      <c r="A30" s="33"/>
      <c r="B30" s="30"/>
      <c r="C30" s="30"/>
      <c r="D30" s="30"/>
      <c r="E30" s="30"/>
      <c r="F30" s="32"/>
      <c r="G30" s="32"/>
      <c r="H30" s="229"/>
      <c r="I30" s="36">
        <f t="shared" si="1"/>
        <v>0</v>
      </c>
      <c r="J30" s="231"/>
      <c r="K30" s="36">
        <f t="shared" si="2"/>
        <v>0</v>
      </c>
      <c r="L30" s="33"/>
      <c r="M30" s="34"/>
      <c r="N30" s="36">
        <f t="shared" si="3"/>
        <v>0</v>
      </c>
      <c r="O30" s="222"/>
      <c r="P30" s="34"/>
      <c r="Q30" s="220">
        <f t="shared" si="0"/>
        <v>0</v>
      </c>
      <c r="R30" s="232"/>
      <c r="S30" s="220">
        <f t="shared" si="4"/>
        <v>0</v>
      </c>
      <c r="T30" s="32"/>
      <c r="U30" s="36">
        <f t="shared" si="5"/>
        <v>0</v>
      </c>
    </row>
    <row r="31" spans="1:21" s="3" customFormat="1" x14ac:dyDescent="0.25">
      <c r="A31" s="33"/>
      <c r="B31" s="30"/>
      <c r="C31" s="30"/>
      <c r="D31" s="30"/>
      <c r="E31" s="30"/>
      <c r="F31" s="32"/>
      <c r="G31" s="32"/>
      <c r="H31" s="229"/>
      <c r="I31" s="36">
        <f t="shared" si="1"/>
        <v>0</v>
      </c>
      <c r="J31" s="231"/>
      <c r="K31" s="36">
        <f t="shared" si="2"/>
        <v>0</v>
      </c>
      <c r="L31" s="33"/>
      <c r="M31" s="34"/>
      <c r="N31" s="36">
        <f t="shared" si="3"/>
        <v>0</v>
      </c>
      <c r="O31" s="222"/>
      <c r="P31" s="34"/>
      <c r="Q31" s="220">
        <f t="shared" si="0"/>
        <v>0</v>
      </c>
      <c r="R31" s="232"/>
      <c r="S31" s="220">
        <f t="shared" si="4"/>
        <v>0</v>
      </c>
      <c r="T31" s="32"/>
      <c r="U31" s="36">
        <f t="shared" si="5"/>
        <v>0</v>
      </c>
    </row>
    <row r="32" spans="1:21" s="3" customFormat="1" x14ac:dyDescent="0.25">
      <c r="A32" s="33"/>
      <c r="B32" s="30"/>
      <c r="C32" s="30"/>
      <c r="D32" s="30"/>
      <c r="E32" s="30"/>
      <c r="F32" s="32"/>
      <c r="G32" s="32"/>
      <c r="H32" s="229"/>
      <c r="I32" s="36">
        <f t="shared" si="1"/>
        <v>0</v>
      </c>
      <c r="J32" s="231"/>
      <c r="K32" s="36">
        <f t="shared" si="2"/>
        <v>0</v>
      </c>
      <c r="L32" s="33"/>
      <c r="M32" s="34"/>
      <c r="N32" s="36">
        <f t="shared" si="3"/>
        <v>0</v>
      </c>
      <c r="O32" s="222"/>
      <c r="P32" s="34"/>
      <c r="Q32" s="220">
        <f t="shared" si="0"/>
        <v>0</v>
      </c>
      <c r="R32" s="232"/>
      <c r="S32" s="220">
        <f t="shared" si="4"/>
        <v>0</v>
      </c>
      <c r="T32" s="32"/>
      <c r="U32" s="36">
        <f t="shared" si="5"/>
        <v>0</v>
      </c>
    </row>
    <row r="33" spans="1:21" s="3" customFormat="1" x14ac:dyDescent="0.25">
      <c r="A33" s="33"/>
      <c r="B33" s="30"/>
      <c r="C33" s="30"/>
      <c r="D33" s="30"/>
      <c r="E33" s="30"/>
      <c r="F33" s="32"/>
      <c r="G33" s="32"/>
      <c r="H33" s="229"/>
      <c r="I33" s="36">
        <f t="shared" si="1"/>
        <v>0</v>
      </c>
      <c r="J33" s="231"/>
      <c r="K33" s="36">
        <f t="shared" si="2"/>
        <v>0</v>
      </c>
      <c r="L33" s="33"/>
      <c r="M33" s="34"/>
      <c r="N33" s="36">
        <f t="shared" si="3"/>
        <v>0</v>
      </c>
      <c r="O33" s="222"/>
      <c r="P33" s="34"/>
      <c r="Q33" s="220">
        <f t="shared" si="0"/>
        <v>0</v>
      </c>
      <c r="R33" s="232"/>
      <c r="S33" s="220">
        <f t="shared" si="4"/>
        <v>0</v>
      </c>
      <c r="T33" s="32"/>
      <c r="U33" s="36">
        <f t="shared" si="5"/>
        <v>0</v>
      </c>
    </row>
    <row r="34" spans="1:21" s="3" customFormat="1" x14ac:dyDescent="0.25">
      <c r="A34" s="33"/>
      <c r="B34" s="30"/>
      <c r="C34" s="30"/>
      <c r="D34" s="30"/>
      <c r="E34" s="30"/>
      <c r="F34" s="32"/>
      <c r="G34" s="32"/>
      <c r="H34" s="229"/>
      <c r="I34" s="36">
        <f t="shared" si="1"/>
        <v>0</v>
      </c>
      <c r="J34" s="231"/>
      <c r="K34" s="36">
        <f t="shared" si="2"/>
        <v>0</v>
      </c>
      <c r="L34" s="33"/>
      <c r="M34" s="34"/>
      <c r="N34" s="36">
        <f t="shared" si="3"/>
        <v>0</v>
      </c>
      <c r="O34" s="222"/>
      <c r="P34" s="34"/>
      <c r="Q34" s="220">
        <f t="shared" si="0"/>
        <v>0</v>
      </c>
      <c r="R34" s="232"/>
      <c r="S34" s="220">
        <f t="shared" si="4"/>
        <v>0</v>
      </c>
      <c r="T34" s="32"/>
      <c r="U34" s="36">
        <f t="shared" si="5"/>
        <v>0</v>
      </c>
    </row>
    <row r="35" spans="1:21" s="3" customFormat="1" x14ac:dyDescent="0.25">
      <c r="A35" s="33"/>
      <c r="B35" s="30"/>
      <c r="C35" s="30"/>
      <c r="D35" s="30"/>
      <c r="E35" s="30"/>
      <c r="F35" s="32"/>
      <c r="G35" s="32"/>
      <c r="H35" s="229"/>
      <c r="I35" s="36">
        <f t="shared" si="1"/>
        <v>0</v>
      </c>
      <c r="J35" s="231"/>
      <c r="K35" s="36">
        <f t="shared" si="2"/>
        <v>0</v>
      </c>
      <c r="L35" s="33"/>
      <c r="M35" s="34"/>
      <c r="N35" s="36">
        <f t="shared" si="3"/>
        <v>0</v>
      </c>
      <c r="O35" s="222"/>
      <c r="P35" s="34"/>
      <c r="Q35" s="220">
        <f t="shared" si="0"/>
        <v>0</v>
      </c>
      <c r="R35" s="232"/>
      <c r="S35" s="220">
        <f t="shared" si="4"/>
        <v>0</v>
      </c>
      <c r="T35" s="32"/>
      <c r="U35" s="36">
        <f t="shared" si="5"/>
        <v>0</v>
      </c>
    </row>
    <row r="36" spans="1:21" s="3" customFormat="1" x14ac:dyDescent="0.25">
      <c r="A36" s="33"/>
      <c r="B36" s="30"/>
      <c r="C36" s="30"/>
      <c r="D36" s="30"/>
      <c r="E36" s="30"/>
      <c r="F36" s="32"/>
      <c r="G36" s="32"/>
      <c r="H36" s="229"/>
      <c r="I36" s="36">
        <f t="shared" si="1"/>
        <v>0</v>
      </c>
      <c r="J36" s="231"/>
      <c r="K36" s="36">
        <f t="shared" si="2"/>
        <v>0</v>
      </c>
      <c r="L36" s="33"/>
      <c r="M36" s="34"/>
      <c r="N36" s="36">
        <f t="shared" si="3"/>
        <v>0</v>
      </c>
      <c r="O36" s="222"/>
      <c r="P36" s="34"/>
      <c r="Q36" s="220">
        <f t="shared" ref="Q36:Q67" si="6">IF(P36&gt;0,(N36/P36),N36)</f>
        <v>0</v>
      </c>
      <c r="R36" s="232"/>
      <c r="S36" s="220">
        <f t="shared" si="4"/>
        <v>0</v>
      </c>
      <c r="T36" s="32"/>
      <c r="U36" s="36">
        <f t="shared" si="5"/>
        <v>0</v>
      </c>
    </row>
    <row r="37" spans="1:21" s="3" customFormat="1" x14ac:dyDescent="0.25">
      <c r="A37" s="33"/>
      <c r="B37" s="30"/>
      <c r="C37" s="30"/>
      <c r="D37" s="30"/>
      <c r="E37" s="30"/>
      <c r="F37" s="32"/>
      <c r="G37" s="32"/>
      <c r="H37" s="229"/>
      <c r="I37" s="36">
        <f t="shared" si="1"/>
        <v>0</v>
      </c>
      <c r="J37" s="231"/>
      <c r="K37" s="36">
        <f t="shared" si="2"/>
        <v>0</v>
      </c>
      <c r="L37" s="33"/>
      <c r="M37" s="34"/>
      <c r="N37" s="36">
        <f t="shared" si="3"/>
        <v>0</v>
      </c>
      <c r="O37" s="222"/>
      <c r="P37" s="34"/>
      <c r="Q37" s="220">
        <f t="shared" si="6"/>
        <v>0</v>
      </c>
      <c r="R37" s="232"/>
      <c r="S37" s="220">
        <f t="shared" si="4"/>
        <v>0</v>
      </c>
      <c r="T37" s="32"/>
      <c r="U37" s="36">
        <f t="shared" si="5"/>
        <v>0</v>
      </c>
    </row>
    <row r="38" spans="1:21" s="3" customFormat="1" x14ac:dyDescent="0.25">
      <c r="A38" s="33"/>
      <c r="B38" s="30"/>
      <c r="C38" s="30"/>
      <c r="D38" s="30"/>
      <c r="E38" s="30"/>
      <c r="F38" s="32"/>
      <c r="G38" s="32"/>
      <c r="H38" s="229"/>
      <c r="I38" s="36">
        <f t="shared" si="1"/>
        <v>0</v>
      </c>
      <c r="J38" s="231"/>
      <c r="K38" s="36">
        <f t="shared" si="2"/>
        <v>0</v>
      </c>
      <c r="L38" s="33"/>
      <c r="M38" s="34"/>
      <c r="N38" s="36">
        <f t="shared" si="3"/>
        <v>0</v>
      </c>
      <c r="O38" s="222"/>
      <c r="P38" s="34"/>
      <c r="Q38" s="220">
        <f t="shared" si="6"/>
        <v>0</v>
      </c>
      <c r="R38" s="232"/>
      <c r="S38" s="220">
        <f t="shared" si="4"/>
        <v>0</v>
      </c>
      <c r="T38" s="32"/>
      <c r="U38" s="36">
        <f t="shared" si="5"/>
        <v>0</v>
      </c>
    </row>
    <row r="39" spans="1:21" s="3" customFormat="1" x14ac:dyDescent="0.25">
      <c r="A39" s="33"/>
      <c r="B39" s="30"/>
      <c r="C39" s="30"/>
      <c r="D39" s="30"/>
      <c r="E39" s="30"/>
      <c r="F39" s="32"/>
      <c r="G39" s="32"/>
      <c r="H39" s="229"/>
      <c r="I39" s="36">
        <f t="shared" si="1"/>
        <v>0</v>
      </c>
      <c r="J39" s="231"/>
      <c r="K39" s="36">
        <f t="shared" si="2"/>
        <v>0</v>
      </c>
      <c r="L39" s="33"/>
      <c r="M39" s="34"/>
      <c r="N39" s="36">
        <f t="shared" si="3"/>
        <v>0</v>
      </c>
      <c r="O39" s="222"/>
      <c r="P39" s="34"/>
      <c r="Q39" s="220">
        <f t="shared" si="6"/>
        <v>0</v>
      </c>
      <c r="R39" s="232"/>
      <c r="S39" s="220">
        <f t="shared" si="4"/>
        <v>0</v>
      </c>
      <c r="T39" s="32"/>
      <c r="U39" s="36">
        <f t="shared" si="5"/>
        <v>0</v>
      </c>
    </row>
    <row r="40" spans="1:21" s="3" customFormat="1" x14ac:dyDescent="0.25">
      <c r="A40" s="33"/>
      <c r="B40" s="30"/>
      <c r="C40" s="30"/>
      <c r="D40" s="30"/>
      <c r="E40" s="30"/>
      <c r="F40" s="32"/>
      <c r="G40" s="32"/>
      <c r="H40" s="229"/>
      <c r="I40" s="36">
        <f t="shared" si="1"/>
        <v>0</v>
      </c>
      <c r="J40" s="231"/>
      <c r="K40" s="36">
        <f t="shared" si="2"/>
        <v>0</v>
      </c>
      <c r="L40" s="33"/>
      <c r="M40" s="34"/>
      <c r="N40" s="36">
        <f t="shared" si="3"/>
        <v>0</v>
      </c>
      <c r="O40" s="222"/>
      <c r="P40" s="34"/>
      <c r="Q40" s="220">
        <f t="shared" si="6"/>
        <v>0</v>
      </c>
      <c r="R40" s="232"/>
      <c r="S40" s="220">
        <f t="shared" si="4"/>
        <v>0</v>
      </c>
      <c r="T40" s="32"/>
      <c r="U40" s="36">
        <f t="shared" si="5"/>
        <v>0</v>
      </c>
    </row>
    <row r="41" spans="1:21" s="3" customFormat="1" x14ac:dyDescent="0.25">
      <c r="A41" s="33"/>
      <c r="B41" s="30"/>
      <c r="C41" s="30"/>
      <c r="D41" s="30"/>
      <c r="E41" s="30"/>
      <c r="F41" s="32"/>
      <c r="G41" s="32"/>
      <c r="H41" s="229"/>
      <c r="I41" s="36">
        <f t="shared" si="1"/>
        <v>0</v>
      </c>
      <c r="J41" s="231"/>
      <c r="K41" s="36">
        <f t="shared" si="2"/>
        <v>0</v>
      </c>
      <c r="L41" s="33"/>
      <c r="M41" s="34"/>
      <c r="N41" s="36">
        <f t="shared" si="3"/>
        <v>0</v>
      </c>
      <c r="O41" s="222"/>
      <c r="P41" s="34"/>
      <c r="Q41" s="220">
        <f t="shared" si="6"/>
        <v>0</v>
      </c>
      <c r="R41" s="232"/>
      <c r="S41" s="220">
        <f t="shared" si="4"/>
        <v>0</v>
      </c>
      <c r="T41" s="32"/>
      <c r="U41" s="36">
        <f t="shared" si="5"/>
        <v>0</v>
      </c>
    </row>
    <row r="42" spans="1:21" s="3" customFormat="1" x14ac:dyDescent="0.25">
      <c r="A42" s="33"/>
      <c r="B42" s="30"/>
      <c r="C42" s="30"/>
      <c r="D42" s="30"/>
      <c r="E42" s="30"/>
      <c r="F42" s="32"/>
      <c r="G42" s="32"/>
      <c r="H42" s="229"/>
      <c r="I42" s="36">
        <f t="shared" si="1"/>
        <v>0</v>
      </c>
      <c r="J42" s="231"/>
      <c r="K42" s="36">
        <f t="shared" si="2"/>
        <v>0</v>
      </c>
      <c r="L42" s="33"/>
      <c r="M42" s="34"/>
      <c r="N42" s="36">
        <f t="shared" si="3"/>
        <v>0</v>
      </c>
      <c r="O42" s="222"/>
      <c r="P42" s="34"/>
      <c r="Q42" s="220">
        <f t="shared" si="6"/>
        <v>0</v>
      </c>
      <c r="R42" s="232"/>
      <c r="S42" s="220">
        <f t="shared" si="4"/>
        <v>0</v>
      </c>
      <c r="T42" s="32"/>
      <c r="U42" s="36">
        <f t="shared" si="5"/>
        <v>0</v>
      </c>
    </row>
    <row r="43" spans="1:21" s="3" customFormat="1" x14ac:dyDescent="0.25">
      <c r="A43" s="33"/>
      <c r="B43" s="30"/>
      <c r="C43" s="30"/>
      <c r="D43" s="30"/>
      <c r="E43" s="30"/>
      <c r="F43" s="32"/>
      <c r="G43" s="32"/>
      <c r="H43" s="229"/>
      <c r="I43" s="36">
        <f t="shared" si="1"/>
        <v>0</v>
      </c>
      <c r="J43" s="231"/>
      <c r="K43" s="36">
        <f t="shared" si="2"/>
        <v>0</v>
      </c>
      <c r="L43" s="33"/>
      <c r="M43" s="34"/>
      <c r="N43" s="36">
        <f t="shared" si="3"/>
        <v>0</v>
      </c>
      <c r="O43" s="222"/>
      <c r="P43" s="34"/>
      <c r="Q43" s="220">
        <f t="shared" si="6"/>
        <v>0</v>
      </c>
      <c r="R43" s="232"/>
      <c r="S43" s="220">
        <f t="shared" si="4"/>
        <v>0</v>
      </c>
      <c r="T43" s="32"/>
      <c r="U43" s="36">
        <f t="shared" si="5"/>
        <v>0</v>
      </c>
    </row>
    <row r="44" spans="1:21" s="3" customFormat="1" x14ac:dyDescent="0.25">
      <c r="A44" s="33"/>
      <c r="B44" s="30"/>
      <c r="C44" s="30"/>
      <c r="D44" s="30"/>
      <c r="E44" s="30"/>
      <c r="F44" s="32"/>
      <c r="G44" s="32"/>
      <c r="H44" s="229"/>
      <c r="I44" s="36">
        <f t="shared" si="1"/>
        <v>0</v>
      </c>
      <c r="J44" s="231"/>
      <c r="K44" s="36">
        <f t="shared" si="2"/>
        <v>0</v>
      </c>
      <c r="L44" s="33"/>
      <c r="M44" s="34"/>
      <c r="N44" s="36">
        <f t="shared" si="3"/>
        <v>0</v>
      </c>
      <c r="O44" s="222"/>
      <c r="P44" s="34"/>
      <c r="Q44" s="220">
        <f t="shared" si="6"/>
        <v>0</v>
      </c>
      <c r="R44" s="232"/>
      <c r="S44" s="220">
        <f t="shared" si="4"/>
        <v>0</v>
      </c>
      <c r="T44" s="32"/>
      <c r="U44" s="36">
        <f t="shared" si="5"/>
        <v>0</v>
      </c>
    </row>
    <row r="45" spans="1:21" s="3" customFormat="1" x14ac:dyDescent="0.25">
      <c r="A45" s="33"/>
      <c r="B45" s="30"/>
      <c r="C45" s="30"/>
      <c r="D45" s="30"/>
      <c r="E45" s="30"/>
      <c r="F45" s="32"/>
      <c r="G45" s="32"/>
      <c r="H45" s="229"/>
      <c r="I45" s="36">
        <f t="shared" si="1"/>
        <v>0</v>
      </c>
      <c r="J45" s="231"/>
      <c r="K45" s="36">
        <f t="shared" si="2"/>
        <v>0</v>
      </c>
      <c r="L45" s="33"/>
      <c r="M45" s="34"/>
      <c r="N45" s="36">
        <f t="shared" si="3"/>
        <v>0</v>
      </c>
      <c r="O45" s="222"/>
      <c r="P45" s="34"/>
      <c r="Q45" s="220">
        <f t="shared" si="6"/>
        <v>0</v>
      </c>
      <c r="R45" s="232"/>
      <c r="S45" s="220">
        <f t="shared" si="4"/>
        <v>0</v>
      </c>
      <c r="T45" s="32"/>
      <c r="U45" s="36">
        <f t="shared" si="5"/>
        <v>0</v>
      </c>
    </row>
    <row r="46" spans="1:21" s="3" customFormat="1" x14ac:dyDescent="0.25">
      <c r="A46" s="33"/>
      <c r="B46" s="30"/>
      <c r="C46" s="30"/>
      <c r="D46" s="30"/>
      <c r="E46" s="30"/>
      <c r="F46" s="32"/>
      <c r="G46" s="32"/>
      <c r="H46" s="229"/>
      <c r="I46" s="36">
        <f t="shared" si="1"/>
        <v>0</v>
      </c>
      <c r="J46" s="231"/>
      <c r="K46" s="36">
        <f t="shared" si="2"/>
        <v>0</v>
      </c>
      <c r="L46" s="33"/>
      <c r="M46" s="34"/>
      <c r="N46" s="36">
        <f t="shared" si="3"/>
        <v>0</v>
      </c>
      <c r="O46" s="222"/>
      <c r="P46" s="34"/>
      <c r="Q46" s="220">
        <f t="shared" si="6"/>
        <v>0</v>
      </c>
      <c r="R46" s="232"/>
      <c r="S46" s="220">
        <f t="shared" si="4"/>
        <v>0</v>
      </c>
      <c r="T46" s="32"/>
      <c r="U46" s="36">
        <f t="shared" si="5"/>
        <v>0</v>
      </c>
    </row>
    <row r="47" spans="1:21" s="3" customFormat="1" x14ac:dyDescent="0.25">
      <c r="A47" s="33"/>
      <c r="B47" s="30"/>
      <c r="C47" s="30"/>
      <c r="D47" s="30"/>
      <c r="E47" s="30"/>
      <c r="F47" s="32"/>
      <c r="G47" s="32"/>
      <c r="H47" s="229"/>
      <c r="I47" s="36">
        <f t="shared" si="1"/>
        <v>0</v>
      </c>
      <c r="J47" s="231"/>
      <c r="K47" s="36">
        <f t="shared" si="2"/>
        <v>0</v>
      </c>
      <c r="L47" s="33"/>
      <c r="M47" s="34"/>
      <c r="N47" s="36">
        <f t="shared" si="3"/>
        <v>0</v>
      </c>
      <c r="O47" s="222"/>
      <c r="P47" s="34"/>
      <c r="Q47" s="220">
        <f t="shared" si="6"/>
        <v>0</v>
      </c>
      <c r="R47" s="232"/>
      <c r="S47" s="220">
        <f t="shared" si="4"/>
        <v>0</v>
      </c>
      <c r="T47" s="32"/>
      <c r="U47" s="36">
        <f t="shared" si="5"/>
        <v>0</v>
      </c>
    </row>
    <row r="48" spans="1:21" s="3" customFormat="1" x14ac:dyDescent="0.25">
      <c r="A48" s="33"/>
      <c r="B48" s="30"/>
      <c r="C48" s="30"/>
      <c r="D48" s="30"/>
      <c r="E48" s="30"/>
      <c r="F48" s="32"/>
      <c r="G48" s="32"/>
      <c r="H48" s="229"/>
      <c r="I48" s="36">
        <f t="shared" si="1"/>
        <v>0</v>
      </c>
      <c r="J48" s="231"/>
      <c r="K48" s="36">
        <f t="shared" si="2"/>
        <v>0</v>
      </c>
      <c r="L48" s="33"/>
      <c r="M48" s="34"/>
      <c r="N48" s="36">
        <f t="shared" si="3"/>
        <v>0</v>
      </c>
      <c r="O48" s="222"/>
      <c r="P48" s="34"/>
      <c r="Q48" s="220">
        <f t="shared" si="6"/>
        <v>0</v>
      </c>
      <c r="R48" s="232"/>
      <c r="S48" s="220">
        <f t="shared" si="4"/>
        <v>0</v>
      </c>
      <c r="T48" s="32"/>
      <c r="U48" s="36">
        <f t="shared" si="5"/>
        <v>0</v>
      </c>
    </row>
    <row r="49" spans="1:21" s="3" customFormat="1" x14ac:dyDescent="0.25">
      <c r="A49" s="33"/>
      <c r="B49" s="30"/>
      <c r="C49" s="30"/>
      <c r="D49" s="30"/>
      <c r="E49" s="30"/>
      <c r="F49" s="32"/>
      <c r="G49" s="32"/>
      <c r="H49" s="229"/>
      <c r="I49" s="36">
        <f t="shared" si="1"/>
        <v>0</v>
      </c>
      <c r="J49" s="231"/>
      <c r="K49" s="36">
        <f t="shared" si="2"/>
        <v>0</v>
      </c>
      <c r="L49" s="33"/>
      <c r="M49" s="34"/>
      <c r="N49" s="36">
        <f t="shared" si="3"/>
        <v>0</v>
      </c>
      <c r="O49" s="222"/>
      <c r="P49" s="34"/>
      <c r="Q49" s="220">
        <f t="shared" si="6"/>
        <v>0</v>
      </c>
      <c r="R49" s="232"/>
      <c r="S49" s="220">
        <f t="shared" si="4"/>
        <v>0</v>
      </c>
      <c r="T49" s="32"/>
      <c r="U49" s="36">
        <f t="shared" si="5"/>
        <v>0</v>
      </c>
    </row>
    <row r="50" spans="1:21" s="3" customFormat="1" x14ac:dyDescent="0.25">
      <c r="A50" s="33"/>
      <c r="B50" s="30"/>
      <c r="C50" s="30"/>
      <c r="D50" s="30"/>
      <c r="E50" s="30"/>
      <c r="F50" s="32"/>
      <c r="G50" s="32"/>
      <c r="H50" s="229"/>
      <c r="I50" s="36">
        <f t="shared" si="1"/>
        <v>0</v>
      </c>
      <c r="J50" s="231"/>
      <c r="K50" s="36">
        <f t="shared" si="2"/>
        <v>0</v>
      </c>
      <c r="L50" s="33"/>
      <c r="M50" s="34"/>
      <c r="N50" s="36">
        <f t="shared" si="3"/>
        <v>0</v>
      </c>
      <c r="O50" s="222"/>
      <c r="P50" s="34"/>
      <c r="Q50" s="220">
        <f t="shared" si="6"/>
        <v>0</v>
      </c>
      <c r="R50" s="232"/>
      <c r="S50" s="220">
        <f t="shared" si="4"/>
        <v>0</v>
      </c>
      <c r="T50" s="32"/>
      <c r="U50" s="36">
        <f t="shared" si="5"/>
        <v>0</v>
      </c>
    </row>
    <row r="51" spans="1:21" s="3" customFormat="1" x14ac:dyDescent="0.25">
      <c r="A51" s="33"/>
      <c r="B51" s="30"/>
      <c r="C51" s="30"/>
      <c r="D51" s="30"/>
      <c r="E51" s="30"/>
      <c r="F51" s="32"/>
      <c r="G51" s="32"/>
      <c r="H51" s="229"/>
      <c r="I51" s="36">
        <f t="shared" si="1"/>
        <v>0</v>
      </c>
      <c r="J51" s="231"/>
      <c r="K51" s="36">
        <f t="shared" si="2"/>
        <v>0</v>
      </c>
      <c r="L51" s="33"/>
      <c r="M51" s="34"/>
      <c r="N51" s="36">
        <f t="shared" si="3"/>
        <v>0</v>
      </c>
      <c r="O51" s="222"/>
      <c r="P51" s="34"/>
      <c r="Q51" s="220">
        <f t="shared" si="6"/>
        <v>0</v>
      </c>
      <c r="R51" s="232"/>
      <c r="S51" s="220">
        <f t="shared" si="4"/>
        <v>0</v>
      </c>
      <c r="T51" s="32"/>
      <c r="U51" s="36">
        <f t="shared" si="5"/>
        <v>0</v>
      </c>
    </row>
    <row r="52" spans="1:21" s="3" customFormat="1" x14ac:dyDescent="0.25">
      <c r="A52" s="33"/>
      <c r="B52" s="30"/>
      <c r="C52" s="30"/>
      <c r="D52" s="30"/>
      <c r="E52" s="30"/>
      <c r="F52" s="32"/>
      <c r="G52" s="32"/>
      <c r="H52" s="229"/>
      <c r="I52" s="36">
        <f t="shared" si="1"/>
        <v>0</v>
      </c>
      <c r="J52" s="231"/>
      <c r="K52" s="36">
        <f t="shared" si="2"/>
        <v>0</v>
      </c>
      <c r="L52" s="33"/>
      <c r="M52" s="34"/>
      <c r="N52" s="36">
        <f t="shared" si="3"/>
        <v>0</v>
      </c>
      <c r="O52" s="222"/>
      <c r="P52" s="34"/>
      <c r="Q52" s="220">
        <f t="shared" si="6"/>
        <v>0</v>
      </c>
      <c r="R52" s="232"/>
      <c r="S52" s="220">
        <f t="shared" si="4"/>
        <v>0</v>
      </c>
      <c r="T52" s="32"/>
      <c r="U52" s="36">
        <f t="shared" si="5"/>
        <v>0</v>
      </c>
    </row>
    <row r="53" spans="1:21" s="3" customFormat="1" x14ac:dyDescent="0.25">
      <c r="A53" s="33"/>
      <c r="B53" s="30"/>
      <c r="C53" s="30"/>
      <c r="D53" s="30"/>
      <c r="E53" s="30"/>
      <c r="F53" s="32"/>
      <c r="G53" s="32"/>
      <c r="H53" s="229"/>
      <c r="I53" s="36">
        <f t="shared" si="1"/>
        <v>0</v>
      </c>
      <c r="J53" s="231"/>
      <c r="K53" s="36">
        <f t="shared" si="2"/>
        <v>0</v>
      </c>
      <c r="L53" s="33"/>
      <c r="M53" s="34"/>
      <c r="N53" s="36">
        <f t="shared" si="3"/>
        <v>0</v>
      </c>
      <c r="O53" s="222"/>
      <c r="P53" s="34"/>
      <c r="Q53" s="220">
        <f t="shared" si="6"/>
        <v>0</v>
      </c>
      <c r="R53" s="232"/>
      <c r="S53" s="220">
        <f t="shared" si="4"/>
        <v>0</v>
      </c>
      <c r="T53" s="32"/>
      <c r="U53" s="36">
        <f t="shared" si="5"/>
        <v>0</v>
      </c>
    </row>
    <row r="54" spans="1:21" s="3" customFormat="1" x14ac:dyDescent="0.25">
      <c r="A54" s="33"/>
      <c r="B54" s="30"/>
      <c r="C54" s="30"/>
      <c r="D54" s="30"/>
      <c r="E54" s="30"/>
      <c r="F54" s="32"/>
      <c r="G54" s="32"/>
      <c r="H54" s="229"/>
      <c r="I54" s="36">
        <f t="shared" si="1"/>
        <v>0</v>
      </c>
      <c r="J54" s="231"/>
      <c r="K54" s="36">
        <f t="shared" si="2"/>
        <v>0</v>
      </c>
      <c r="L54" s="33"/>
      <c r="M54" s="34"/>
      <c r="N54" s="36">
        <f t="shared" si="3"/>
        <v>0</v>
      </c>
      <c r="O54" s="222"/>
      <c r="P54" s="34"/>
      <c r="Q54" s="220">
        <f t="shared" si="6"/>
        <v>0</v>
      </c>
      <c r="R54" s="232"/>
      <c r="S54" s="220">
        <f t="shared" si="4"/>
        <v>0</v>
      </c>
      <c r="T54" s="32"/>
      <c r="U54" s="36">
        <f t="shared" si="5"/>
        <v>0</v>
      </c>
    </row>
    <row r="55" spans="1:21" s="3" customFormat="1" x14ac:dyDescent="0.25">
      <c r="A55" s="33"/>
      <c r="B55" s="30"/>
      <c r="C55" s="30"/>
      <c r="D55" s="30"/>
      <c r="E55" s="30"/>
      <c r="F55" s="32"/>
      <c r="G55" s="32"/>
      <c r="H55" s="229"/>
      <c r="I55" s="36">
        <f t="shared" si="1"/>
        <v>0</v>
      </c>
      <c r="J55" s="231"/>
      <c r="K55" s="36">
        <f t="shared" si="2"/>
        <v>0</v>
      </c>
      <c r="L55" s="33"/>
      <c r="M55" s="34"/>
      <c r="N55" s="36">
        <f t="shared" si="3"/>
        <v>0</v>
      </c>
      <c r="O55" s="222"/>
      <c r="P55" s="34"/>
      <c r="Q55" s="220">
        <f t="shared" si="6"/>
        <v>0</v>
      </c>
      <c r="R55" s="232"/>
      <c r="S55" s="220">
        <f t="shared" si="4"/>
        <v>0</v>
      </c>
      <c r="T55" s="32"/>
      <c r="U55" s="36">
        <f t="shared" si="5"/>
        <v>0</v>
      </c>
    </row>
    <row r="56" spans="1:21" s="3" customFormat="1" x14ac:dyDescent="0.25">
      <c r="A56" s="33"/>
      <c r="B56" s="30"/>
      <c r="C56" s="30"/>
      <c r="D56" s="30"/>
      <c r="E56" s="30"/>
      <c r="F56" s="32"/>
      <c r="G56" s="32"/>
      <c r="H56" s="229"/>
      <c r="I56" s="36">
        <f t="shared" si="1"/>
        <v>0</v>
      </c>
      <c r="J56" s="231"/>
      <c r="K56" s="36">
        <f t="shared" si="2"/>
        <v>0</v>
      </c>
      <c r="L56" s="33"/>
      <c r="M56" s="34"/>
      <c r="N56" s="36">
        <f t="shared" si="3"/>
        <v>0</v>
      </c>
      <c r="O56" s="222"/>
      <c r="P56" s="34"/>
      <c r="Q56" s="220">
        <f t="shared" si="6"/>
        <v>0</v>
      </c>
      <c r="R56" s="232"/>
      <c r="S56" s="220">
        <f t="shared" si="4"/>
        <v>0</v>
      </c>
      <c r="T56" s="32"/>
      <c r="U56" s="36">
        <f t="shared" si="5"/>
        <v>0</v>
      </c>
    </row>
    <row r="57" spans="1:21" s="3" customFormat="1" x14ac:dyDescent="0.25">
      <c r="A57" s="33"/>
      <c r="B57" s="30"/>
      <c r="C57" s="30"/>
      <c r="D57" s="30"/>
      <c r="E57" s="30"/>
      <c r="F57" s="32"/>
      <c r="G57" s="32"/>
      <c r="H57" s="229"/>
      <c r="I57" s="36">
        <f t="shared" si="1"/>
        <v>0</v>
      </c>
      <c r="J57" s="231"/>
      <c r="K57" s="36">
        <f t="shared" si="2"/>
        <v>0</v>
      </c>
      <c r="L57" s="33"/>
      <c r="M57" s="34"/>
      <c r="N57" s="36">
        <f t="shared" si="3"/>
        <v>0</v>
      </c>
      <c r="O57" s="222"/>
      <c r="P57" s="34"/>
      <c r="Q57" s="220">
        <f t="shared" si="6"/>
        <v>0</v>
      </c>
      <c r="R57" s="232"/>
      <c r="S57" s="220">
        <f t="shared" si="4"/>
        <v>0</v>
      </c>
      <c r="T57" s="32"/>
      <c r="U57" s="36">
        <f t="shared" si="5"/>
        <v>0</v>
      </c>
    </row>
    <row r="58" spans="1:21" s="3" customFormat="1" x14ac:dyDescent="0.25">
      <c r="A58" s="33"/>
      <c r="B58" s="30"/>
      <c r="C58" s="30"/>
      <c r="D58" s="30"/>
      <c r="E58" s="30"/>
      <c r="F58" s="32"/>
      <c r="G58" s="32"/>
      <c r="H58" s="229"/>
      <c r="I58" s="36">
        <f t="shared" si="1"/>
        <v>0</v>
      </c>
      <c r="J58" s="231"/>
      <c r="K58" s="36">
        <f t="shared" si="2"/>
        <v>0</v>
      </c>
      <c r="L58" s="33"/>
      <c r="M58" s="34"/>
      <c r="N58" s="36">
        <f t="shared" si="3"/>
        <v>0</v>
      </c>
      <c r="O58" s="222"/>
      <c r="P58" s="34"/>
      <c r="Q58" s="220">
        <f t="shared" si="6"/>
        <v>0</v>
      </c>
      <c r="R58" s="232"/>
      <c r="S58" s="220">
        <f t="shared" si="4"/>
        <v>0</v>
      </c>
      <c r="T58" s="32"/>
      <c r="U58" s="36">
        <f t="shared" si="5"/>
        <v>0</v>
      </c>
    </row>
    <row r="59" spans="1:21" s="3" customFormat="1" x14ac:dyDescent="0.25">
      <c r="A59" s="33"/>
      <c r="B59" s="30"/>
      <c r="C59" s="30"/>
      <c r="D59" s="30"/>
      <c r="E59" s="30"/>
      <c r="F59" s="32"/>
      <c r="G59" s="32"/>
      <c r="H59" s="229"/>
      <c r="I59" s="36">
        <f t="shared" si="1"/>
        <v>0</v>
      </c>
      <c r="J59" s="231"/>
      <c r="K59" s="36">
        <f t="shared" si="2"/>
        <v>0</v>
      </c>
      <c r="L59" s="33"/>
      <c r="M59" s="34"/>
      <c r="N59" s="36">
        <f t="shared" si="3"/>
        <v>0</v>
      </c>
      <c r="O59" s="222"/>
      <c r="P59" s="34"/>
      <c r="Q59" s="220">
        <f t="shared" si="6"/>
        <v>0</v>
      </c>
      <c r="R59" s="232"/>
      <c r="S59" s="220">
        <f t="shared" si="4"/>
        <v>0</v>
      </c>
      <c r="T59" s="32"/>
      <c r="U59" s="36">
        <f t="shared" si="5"/>
        <v>0</v>
      </c>
    </row>
    <row r="60" spans="1:21" s="3" customFormat="1" x14ac:dyDescent="0.25">
      <c r="A60" s="33"/>
      <c r="B60" s="30"/>
      <c r="C60" s="30"/>
      <c r="D60" s="30"/>
      <c r="E60" s="30"/>
      <c r="F60" s="32"/>
      <c r="G60" s="32"/>
      <c r="H60" s="229"/>
      <c r="I60" s="36">
        <f t="shared" si="1"/>
        <v>0</v>
      </c>
      <c r="J60" s="231"/>
      <c r="K60" s="36">
        <f t="shared" si="2"/>
        <v>0</v>
      </c>
      <c r="L60" s="33"/>
      <c r="M60" s="34"/>
      <c r="N60" s="36">
        <f t="shared" si="3"/>
        <v>0</v>
      </c>
      <c r="O60" s="222"/>
      <c r="P60" s="34"/>
      <c r="Q60" s="220">
        <f t="shared" si="6"/>
        <v>0</v>
      </c>
      <c r="R60" s="232"/>
      <c r="S60" s="220">
        <f t="shared" si="4"/>
        <v>0</v>
      </c>
      <c r="T60" s="32"/>
      <c r="U60" s="36">
        <f t="shared" si="5"/>
        <v>0</v>
      </c>
    </row>
    <row r="61" spans="1:21" s="3" customFormat="1" x14ac:dyDescent="0.25">
      <c r="A61" s="33"/>
      <c r="B61" s="30"/>
      <c r="C61" s="30"/>
      <c r="D61" s="30"/>
      <c r="E61" s="30"/>
      <c r="F61" s="32"/>
      <c r="G61" s="32"/>
      <c r="H61" s="229"/>
      <c r="I61" s="36">
        <f t="shared" si="1"/>
        <v>0</v>
      </c>
      <c r="J61" s="231"/>
      <c r="K61" s="36">
        <f t="shared" si="2"/>
        <v>0</v>
      </c>
      <c r="L61" s="33"/>
      <c r="M61" s="34"/>
      <c r="N61" s="36">
        <f t="shared" si="3"/>
        <v>0</v>
      </c>
      <c r="O61" s="222"/>
      <c r="P61" s="34"/>
      <c r="Q61" s="220">
        <f t="shared" si="6"/>
        <v>0</v>
      </c>
      <c r="R61" s="232"/>
      <c r="S61" s="220">
        <f t="shared" si="4"/>
        <v>0</v>
      </c>
      <c r="T61" s="32"/>
      <c r="U61" s="36">
        <f t="shared" si="5"/>
        <v>0</v>
      </c>
    </row>
    <row r="62" spans="1:21" s="3" customFormat="1" x14ac:dyDescent="0.25">
      <c r="A62" s="33"/>
      <c r="B62" s="30"/>
      <c r="C62" s="30"/>
      <c r="D62" s="30"/>
      <c r="E62" s="30"/>
      <c r="F62" s="32"/>
      <c r="G62" s="32"/>
      <c r="H62" s="229"/>
      <c r="I62" s="36">
        <f t="shared" si="1"/>
        <v>0</v>
      </c>
      <c r="J62" s="231"/>
      <c r="K62" s="36">
        <f t="shared" si="2"/>
        <v>0</v>
      </c>
      <c r="L62" s="33"/>
      <c r="M62" s="34"/>
      <c r="N62" s="36">
        <f t="shared" si="3"/>
        <v>0</v>
      </c>
      <c r="O62" s="222"/>
      <c r="P62" s="34"/>
      <c r="Q62" s="220">
        <f t="shared" si="6"/>
        <v>0</v>
      </c>
      <c r="R62" s="232"/>
      <c r="S62" s="220">
        <f t="shared" si="4"/>
        <v>0</v>
      </c>
      <c r="T62" s="32"/>
      <c r="U62" s="36">
        <f t="shared" si="5"/>
        <v>0</v>
      </c>
    </row>
    <row r="63" spans="1:21" s="3" customFormat="1" x14ac:dyDescent="0.25">
      <c r="A63" s="33"/>
      <c r="B63" s="30"/>
      <c r="C63" s="30"/>
      <c r="D63" s="30"/>
      <c r="E63" s="30"/>
      <c r="F63" s="32"/>
      <c r="G63" s="32"/>
      <c r="H63" s="229"/>
      <c r="I63" s="36">
        <f t="shared" si="1"/>
        <v>0</v>
      </c>
      <c r="J63" s="231"/>
      <c r="K63" s="36">
        <f t="shared" si="2"/>
        <v>0</v>
      </c>
      <c r="L63" s="33"/>
      <c r="M63" s="34"/>
      <c r="N63" s="36">
        <f t="shared" si="3"/>
        <v>0</v>
      </c>
      <c r="O63" s="222"/>
      <c r="P63" s="34"/>
      <c r="Q63" s="220">
        <f t="shared" si="6"/>
        <v>0</v>
      </c>
      <c r="R63" s="232"/>
      <c r="S63" s="220">
        <f t="shared" si="4"/>
        <v>0</v>
      </c>
      <c r="T63" s="32"/>
      <c r="U63" s="36">
        <f t="shared" si="5"/>
        <v>0</v>
      </c>
    </row>
    <row r="64" spans="1:21" s="3" customFormat="1" x14ac:dyDescent="0.25">
      <c r="A64" s="33"/>
      <c r="B64" s="30"/>
      <c r="C64" s="30"/>
      <c r="D64" s="30"/>
      <c r="E64" s="30"/>
      <c r="F64" s="32"/>
      <c r="G64" s="32"/>
      <c r="H64" s="229"/>
      <c r="I64" s="36">
        <f t="shared" si="1"/>
        <v>0</v>
      </c>
      <c r="J64" s="231"/>
      <c r="K64" s="36">
        <f t="shared" si="2"/>
        <v>0</v>
      </c>
      <c r="L64" s="33"/>
      <c r="M64" s="34"/>
      <c r="N64" s="36">
        <f t="shared" si="3"/>
        <v>0</v>
      </c>
      <c r="O64" s="222"/>
      <c r="P64" s="34"/>
      <c r="Q64" s="220">
        <f t="shared" si="6"/>
        <v>0</v>
      </c>
      <c r="R64" s="232"/>
      <c r="S64" s="220">
        <f t="shared" si="4"/>
        <v>0</v>
      </c>
      <c r="T64" s="32"/>
      <c r="U64" s="36">
        <f t="shared" si="5"/>
        <v>0</v>
      </c>
    </row>
    <row r="65" spans="1:21" s="3" customFormat="1" x14ac:dyDescent="0.25">
      <c r="A65" s="33"/>
      <c r="B65" s="30"/>
      <c r="C65" s="30"/>
      <c r="D65" s="30"/>
      <c r="E65" s="30"/>
      <c r="F65" s="32"/>
      <c r="G65" s="32"/>
      <c r="H65" s="229"/>
      <c r="I65" s="36">
        <f t="shared" si="1"/>
        <v>0</v>
      </c>
      <c r="J65" s="231"/>
      <c r="K65" s="36">
        <f t="shared" si="2"/>
        <v>0</v>
      </c>
      <c r="L65" s="33"/>
      <c r="M65" s="34"/>
      <c r="N65" s="36">
        <f t="shared" si="3"/>
        <v>0</v>
      </c>
      <c r="O65" s="222"/>
      <c r="P65" s="34"/>
      <c r="Q65" s="220">
        <f t="shared" si="6"/>
        <v>0</v>
      </c>
      <c r="R65" s="232"/>
      <c r="S65" s="220">
        <f t="shared" si="4"/>
        <v>0</v>
      </c>
      <c r="T65" s="32"/>
      <c r="U65" s="36">
        <f t="shared" si="5"/>
        <v>0</v>
      </c>
    </row>
    <row r="66" spans="1:21" s="3" customFormat="1" x14ac:dyDescent="0.25">
      <c r="A66" s="33"/>
      <c r="B66" s="30"/>
      <c r="C66" s="30"/>
      <c r="D66" s="30"/>
      <c r="E66" s="30"/>
      <c r="F66" s="32"/>
      <c r="G66" s="32"/>
      <c r="H66" s="229"/>
      <c r="I66" s="36">
        <f t="shared" si="1"/>
        <v>0</v>
      </c>
      <c r="J66" s="231"/>
      <c r="K66" s="36">
        <f t="shared" si="2"/>
        <v>0</v>
      </c>
      <c r="L66" s="33"/>
      <c r="M66" s="34"/>
      <c r="N66" s="36">
        <f t="shared" si="3"/>
        <v>0</v>
      </c>
      <c r="O66" s="222"/>
      <c r="P66" s="34"/>
      <c r="Q66" s="220">
        <f t="shared" si="6"/>
        <v>0</v>
      </c>
      <c r="R66" s="232"/>
      <c r="S66" s="220">
        <f t="shared" si="4"/>
        <v>0</v>
      </c>
      <c r="T66" s="32"/>
      <c r="U66" s="36">
        <f t="shared" si="5"/>
        <v>0</v>
      </c>
    </row>
    <row r="67" spans="1:21" s="3" customFormat="1" x14ac:dyDescent="0.25">
      <c r="A67" s="33"/>
      <c r="B67" s="30"/>
      <c r="C67" s="30"/>
      <c r="D67" s="30"/>
      <c r="E67" s="30"/>
      <c r="F67" s="32"/>
      <c r="G67" s="32"/>
      <c r="H67" s="229"/>
      <c r="I67" s="36">
        <f t="shared" si="1"/>
        <v>0</v>
      </c>
      <c r="J67" s="231"/>
      <c r="K67" s="36">
        <f t="shared" si="2"/>
        <v>0</v>
      </c>
      <c r="L67" s="33"/>
      <c r="M67" s="34"/>
      <c r="N67" s="36">
        <f t="shared" si="3"/>
        <v>0</v>
      </c>
      <c r="O67" s="222"/>
      <c r="P67" s="34"/>
      <c r="Q67" s="220">
        <f t="shared" si="6"/>
        <v>0</v>
      </c>
      <c r="R67" s="232"/>
      <c r="S67" s="220">
        <f t="shared" si="4"/>
        <v>0</v>
      </c>
      <c r="T67" s="32"/>
      <c r="U67" s="36">
        <f t="shared" si="5"/>
        <v>0</v>
      </c>
    </row>
    <row r="68" spans="1:21" s="3" customFormat="1" x14ac:dyDescent="0.25">
      <c r="A68" s="33"/>
      <c r="B68" s="30"/>
      <c r="C68" s="30"/>
      <c r="D68" s="30"/>
      <c r="E68" s="30"/>
      <c r="F68" s="32"/>
      <c r="G68" s="32"/>
      <c r="H68" s="229"/>
      <c r="I68" s="36">
        <f t="shared" si="1"/>
        <v>0</v>
      </c>
      <c r="J68" s="231"/>
      <c r="K68" s="36">
        <f t="shared" si="2"/>
        <v>0</v>
      </c>
      <c r="L68" s="33"/>
      <c r="M68" s="34"/>
      <c r="N68" s="36">
        <f t="shared" si="3"/>
        <v>0</v>
      </c>
      <c r="O68" s="222"/>
      <c r="P68" s="34"/>
      <c r="Q68" s="220">
        <f t="shared" ref="Q68:Q99" si="7">IF(P68&gt;0,(N68/P68),N68)</f>
        <v>0</v>
      </c>
      <c r="R68" s="232"/>
      <c r="S68" s="220">
        <f t="shared" si="4"/>
        <v>0</v>
      </c>
      <c r="T68" s="32"/>
      <c r="U68" s="36">
        <f t="shared" si="5"/>
        <v>0</v>
      </c>
    </row>
    <row r="69" spans="1:21" s="3" customFormat="1" x14ac:dyDescent="0.25">
      <c r="A69" s="33"/>
      <c r="B69" s="30"/>
      <c r="C69" s="30"/>
      <c r="D69" s="30"/>
      <c r="E69" s="30"/>
      <c r="F69" s="32"/>
      <c r="G69" s="32"/>
      <c r="H69" s="229"/>
      <c r="I69" s="36">
        <f t="shared" ref="I69:I109" si="8">IF(H69="",F69+G69,(F69+G69)*H69)</f>
        <v>0</v>
      </c>
      <c r="J69" s="231"/>
      <c r="K69" s="36">
        <f t="shared" ref="K69:K109" si="9">IF(J69="",I69,I69*J69)</f>
        <v>0</v>
      </c>
      <c r="L69" s="33"/>
      <c r="M69" s="34"/>
      <c r="N69" s="36">
        <f t="shared" ref="N69:N109" si="10">IF(M69="",K69,K69/M69)</f>
        <v>0</v>
      </c>
      <c r="O69" s="222"/>
      <c r="P69" s="34"/>
      <c r="Q69" s="220">
        <f t="shared" si="7"/>
        <v>0</v>
      </c>
      <c r="R69" s="232"/>
      <c r="S69" s="220">
        <f t="shared" ref="S69:S109" si="11">IF(R69="",Q69,Q69*R69)</f>
        <v>0</v>
      </c>
      <c r="T69" s="32"/>
      <c r="U69" s="36">
        <f t="shared" ref="U69:U109" si="12">S69-T69</f>
        <v>0</v>
      </c>
    </row>
    <row r="70" spans="1:21" s="3" customFormat="1" x14ac:dyDescent="0.25">
      <c r="A70" s="33"/>
      <c r="B70" s="30"/>
      <c r="C70" s="30"/>
      <c r="D70" s="30"/>
      <c r="E70" s="30"/>
      <c r="F70" s="32"/>
      <c r="G70" s="32"/>
      <c r="H70" s="229"/>
      <c r="I70" s="36">
        <f t="shared" si="8"/>
        <v>0</v>
      </c>
      <c r="J70" s="231"/>
      <c r="K70" s="36">
        <f t="shared" si="9"/>
        <v>0</v>
      </c>
      <c r="L70" s="33"/>
      <c r="M70" s="34"/>
      <c r="N70" s="36">
        <f t="shared" si="10"/>
        <v>0</v>
      </c>
      <c r="O70" s="222"/>
      <c r="P70" s="34"/>
      <c r="Q70" s="220">
        <f t="shared" si="7"/>
        <v>0</v>
      </c>
      <c r="R70" s="232"/>
      <c r="S70" s="220">
        <f t="shared" si="11"/>
        <v>0</v>
      </c>
      <c r="T70" s="32"/>
      <c r="U70" s="36">
        <f t="shared" si="12"/>
        <v>0</v>
      </c>
    </row>
    <row r="71" spans="1:21" s="3" customFormat="1" x14ac:dyDescent="0.25">
      <c r="A71" s="33"/>
      <c r="B71" s="30"/>
      <c r="C71" s="30"/>
      <c r="D71" s="30"/>
      <c r="E71" s="30"/>
      <c r="F71" s="32"/>
      <c r="G71" s="32"/>
      <c r="H71" s="229"/>
      <c r="I71" s="36">
        <f t="shared" si="8"/>
        <v>0</v>
      </c>
      <c r="J71" s="231"/>
      <c r="K71" s="36">
        <f t="shared" si="9"/>
        <v>0</v>
      </c>
      <c r="L71" s="33"/>
      <c r="M71" s="34"/>
      <c r="N71" s="36">
        <f t="shared" si="10"/>
        <v>0</v>
      </c>
      <c r="O71" s="222"/>
      <c r="P71" s="34"/>
      <c r="Q71" s="220">
        <f t="shared" si="7"/>
        <v>0</v>
      </c>
      <c r="R71" s="232"/>
      <c r="S71" s="220">
        <f t="shared" si="11"/>
        <v>0</v>
      </c>
      <c r="T71" s="32"/>
      <c r="U71" s="36">
        <f t="shared" si="12"/>
        <v>0</v>
      </c>
    </row>
    <row r="72" spans="1:21" s="3" customFormat="1" x14ac:dyDescent="0.25">
      <c r="A72" s="33"/>
      <c r="B72" s="30"/>
      <c r="C72" s="30"/>
      <c r="D72" s="30"/>
      <c r="E72" s="30"/>
      <c r="F72" s="32"/>
      <c r="G72" s="32"/>
      <c r="H72" s="229"/>
      <c r="I72" s="36">
        <f t="shared" si="8"/>
        <v>0</v>
      </c>
      <c r="J72" s="231"/>
      <c r="K72" s="36">
        <f t="shared" si="9"/>
        <v>0</v>
      </c>
      <c r="L72" s="33"/>
      <c r="M72" s="34"/>
      <c r="N72" s="36">
        <f t="shared" si="10"/>
        <v>0</v>
      </c>
      <c r="O72" s="222"/>
      <c r="P72" s="34"/>
      <c r="Q72" s="220">
        <f t="shared" si="7"/>
        <v>0</v>
      </c>
      <c r="R72" s="232"/>
      <c r="S72" s="220">
        <f t="shared" si="11"/>
        <v>0</v>
      </c>
      <c r="T72" s="32"/>
      <c r="U72" s="36">
        <f t="shared" si="12"/>
        <v>0</v>
      </c>
    </row>
    <row r="73" spans="1:21" s="3" customFormat="1" x14ac:dyDescent="0.25">
      <c r="A73" s="33"/>
      <c r="B73" s="30"/>
      <c r="C73" s="30"/>
      <c r="D73" s="30"/>
      <c r="E73" s="30"/>
      <c r="F73" s="32"/>
      <c r="G73" s="32"/>
      <c r="H73" s="229"/>
      <c r="I73" s="36">
        <f t="shared" si="8"/>
        <v>0</v>
      </c>
      <c r="J73" s="231"/>
      <c r="K73" s="36">
        <f t="shared" si="9"/>
        <v>0</v>
      </c>
      <c r="L73" s="33"/>
      <c r="M73" s="34"/>
      <c r="N73" s="36">
        <f t="shared" si="10"/>
        <v>0</v>
      </c>
      <c r="O73" s="222"/>
      <c r="P73" s="34"/>
      <c r="Q73" s="220">
        <f t="shared" si="7"/>
        <v>0</v>
      </c>
      <c r="R73" s="232"/>
      <c r="S73" s="220">
        <f t="shared" si="11"/>
        <v>0</v>
      </c>
      <c r="T73" s="32"/>
      <c r="U73" s="36">
        <f t="shared" si="12"/>
        <v>0</v>
      </c>
    </row>
    <row r="74" spans="1:21" s="3" customFormat="1" x14ac:dyDescent="0.25">
      <c r="A74" s="33"/>
      <c r="B74" s="30"/>
      <c r="C74" s="30"/>
      <c r="D74" s="30"/>
      <c r="E74" s="30"/>
      <c r="F74" s="32"/>
      <c r="G74" s="32"/>
      <c r="H74" s="229"/>
      <c r="I74" s="36">
        <f t="shared" si="8"/>
        <v>0</v>
      </c>
      <c r="J74" s="231"/>
      <c r="K74" s="36">
        <f t="shared" si="9"/>
        <v>0</v>
      </c>
      <c r="L74" s="33"/>
      <c r="M74" s="34"/>
      <c r="N74" s="36">
        <f t="shared" si="10"/>
        <v>0</v>
      </c>
      <c r="O74" s="222"/>
      <c r="P74" s="34"/>
      <c r="Q74" s="220">
        <f t="shared" si="7"/>
        <v>0</v>
      </c>
      <c r="R74" s="232"/>
      <c r="S74" s="220">
        <f t="shared" si="11"/>
        <v>0</v>
      </c>
      <c r="T74" s="32"/>
      <c r="U74" s="36">
        <f t="shared" si="12"/>
        <v>0</v>
      </c>
    </row>
    <row r="75" spans="1:21" s="3" customFormat="1" x14ac:dyDescent="0.25">
      <c r="A75" s="33"/>
      <c r="B75" s="30"/>
      <c r="C75" s="30"/>
      <c r="D75" s="30"/>
      <c r="E75" s="30"/>
      <c r="F75" s="32"/>
      <c r="G75" s="32"/>
      <c r="H75" s="229"/>
      <c r="I75" s="36">
        <f t="shared" si="8"/>
        <v>0</v>
      </c>
      <c r="J75" s="231"/>
      <c r="K75" s="36">
        <f t="shared" si="9"/>
        <v>0</v>
      </c>
      <c r="L75" s="33"/>
      <c r="M75" s="34"/>
      <c r="N75" s="36">
        <f t="shared" si="10"/>
        <v>0</v>
      </c>
      <c r="O75" s="222"/>
      <c r="P75" s="34"/>
      <c r="Q75" s="220">
        <f t="shared" si="7"/>
        <v>0</v>
      </c>
      <c r="R75" s="232"/>
      <c r="S75" s="220">
        <f t="shared" si="11"/>
        <v>0</v>
      </c>
      <c r="T75" s="32"/>
      <c r="U75" s="36">
        <f t="shared" si="12"/>
        <v>0</v>
      </c>
    </row>
    <row r="76" spans="1:21" s="3" customFormat="1" x14ac:dyDescent="0.25">
      <c r="A76" s="33"/>
      <c r="B76" s="30"/>
      <c r="C76" s="30"/>
      <c r="D76" s="30"/>
      <c r="E76" s="30"/>
      <c r="F76" s="32"/>
      <c r="G76" s="32"/>
      <c r="H76" s="229"/>
      <c r="I76" s="36">
        <f t="shared" si="8"/>
        <v>0</v>
      </c>
      <c r="J76" s="231"/>
      <c r="K76" s="36">
        <f t="shared" si="9"/>
        <v>0</v>
      </c>
      <c r="L76" s="33"/>
      <c r="M76" s="34"/>
      <c r="N76" s="36">
        <f t="shared" si="10"/>
        <v>0</v>
      </c>
      <c r="O76" s="222"/>
      <c r="P76" s="34"/>
      <c r="Q76" s="220">
        <f t="shared" si="7"/>
        <v>0</v>
      </c>
      <c r="R76" s="232"/>
      <c r="S76" s="220">
        <f t="shared" si="11"/>
        <v>0</v>
      </c>
      <c r="T76" s="32"/>
      <c r="U76" s="36">
        <f t="shared" si="12"/>
        <v>0</v>
      </c>
    </row>
    <row r="77" spans="1:21" s="3" customFormat="1" x14ac:dyDescent="0.25">
      <c r="A77" s="33"/>
      <c r="B77" s="30"/>
      <c r="C77" s="30"/>
      <c r="D77" s="30"/>
      <c r="E77" s="30"/>
      <c r="F77" s="32"/>
      <c r="G77" s="32"/>
      <c r="H77" s="229"/>
      <c r="I77" s="36">
        <f t="shared" si="8"/>
        <v>0</v>
      </c>
      <c r="J77" s="231"/>
      <c r="K77" s="36">
        <f t="shared" si="9"/>
        <v>0</v>
      </c>
      <c r="L77" s="33"/>
      <c r="M77" s="34"/>
      <c r="N77" s="36">
        <f t="shared" si="10"/>
        <v>0</v>
      </c>
      <c r="O77" s="222"/>
      <c r="P77" s="34"/>
      <c r="Q77" s="220">
        <f t="shared" si="7"/>
        <v>0</v>
      </c>
      <c r="R77" s="232"/>
      <c r="S77" s="220">
        <f t="shared" si="11"/>
        <v>0</v>
      </c>
      <c r="T77" s="32"/>
      <c r="U77" s="36">
        <f t="shared" si="12"/>
        <v>0</v>
      </c>
    </row>
    <row r="78" spans="1:21" s="3" customFormat="1" x14ac:dyDescent="0.25">
      <c r="A78" s="33"/>
      <c r="B78" s="30"/>
      <c r="C78" s="30"/>
      <c r="D78" s="30"/>
      <c r="E78" s="30"/>
      <c r="F78" s="32"/>
      <c r="G78" s="32"/>
      <c r="H78" s="229"/>
      <c r="I78" s="36">
        <f t="shared" si="8"/>
        <v>0</v>
      </c>
      <c r="J78" s="231"/>
      <c r="K78" s="36">
        <f t="shared" si="9"/>
        <v>0</v>
      </c>
      <c r="L78" s="33"/>
      <c r="M78" s="34"/>
      <c r="N78" s="36">
        <f t="shared" si="10"/>
        <v>0</v>
      </c>
      <c r="O78" s="222"/>
      <c r="P78" s="34"/>
      <c r="Q78" s="220">
        <f t="shared" si="7"/>
        <v>0</v>
      </c>
      <c r="R78" s="232"/>
      <c r="S78" s="220">
        <f t="shared" si="11"/>
        <v>0</v>
      </c>
      <c r="T78" s="32"/>
      <c r="U78" s="36">
        <f t="shared" si="12"/>
        <v>0</v>
      </c>
    </row>
    <row r="79" spans="1:21" s="3" customFormat="1" x14ac:dyDescent="0.25">
      <c r="A79" s="33"/>
      <c r="B79" s="30"/>
      <c r="C79" s="30"/>
      <c r="D79" s="30"/>
      <c r="E79" s="30"/>
      <c r="F79" s="32"/>
      <c r="G79" s="32"/>
      <c r="H79" s="229"/>
      <c r="I79" s="36">
        <f t="shared" si="8"/>
        <v>0</v>
      </c>
      <c r="J79" s="231"/>
      <c r="K79" s="36">
        <f t="shared" si="9"/>
        <v>0</v>
      </c>
      <c r="L79" s="33"/>
      <c r="M79" s="34"/>
      <c r="N79" s="36">
        <f t="shared" si="10"/>
        <v>0</v>
      </c>
      <c r="O79" s="222"/>
      <c r="P79" s="34"/>
      <c r="Q79" s="220">
        <f t="shared" si="7"/>
        <v>0</v>
      </c>
      <c r="R79" s="232"/>
      <c r="S79" s="220">
        <f t="shared" si="11"/>
        <v>0</v>
      </c>
      <c r="T79" s="32"/>
      <c r="U79" s="36">
        <f t="shared" si="12"/>
        <v>0</v>
      </c>
    </row>
    <row r="80" spans="1:21" s="3" customFormat="1" x14ac:dyDescent="0.25">
      <c r="A80" s="33"/>
      <c r="B80" s="30"/>
      <c r="C80" s="30"/>
      <c r="D80" s="30"/>
      <c r="E80" s="30"/>
      <c r="F80" s="32"/>
      <c r="G80" s="32"/>
      <c r="H80" s="229"/>
      <c r="I80" s="36">
        <f t="shared" si="8"/>
        <v>0</v>
      </c>
      <c r="J80" s="231"/>
      <c r="K80" s="36">
        <f t="shared" si="9"/>
        <v>0</v>
      </c>
      <c r="L80" s="33"/>
      <c r="M80" s="34"/>
      <c r="N80" s="36">
        <f t="shared" si="10"/>
        <v>0</v>
      </c>
      <c r="O80" s="222"/>
      <c r="P80" s="34"/>
      <c r="Q80" s="220">
        <f t="shared" si="7"/>
        <v>0</v>
      </c>
      <c r="R80" s="232"/>
      <c r="S80" s="220">
        <f t="shared" si="11"/>
        <v>0</v>
      </c>
      <c r="T80" s="32"/>
      <c r="U80" s="36">
        <f t="shared" si="12"/>
        <v>0</v>
      </c>
    </row>
    <row r="81" spans="1:21" s="3" customFormat="1" x14ac:dyDescent="0.25">
      <c r="A81" s="33"/>
      <c r="B81" s="30"/>
      <c r="C81" s="30"/>
      <c r="D81" s="30"/>
      <c r="E81" s="30"/>
      <c r="F81" s="32"/>
      <c r="G81" s="32"/>
      <c r="H81" s="229"/>
      <c r="I81" s="36">
        <f t="shared" si="8"/>
        <v>0</v>
      </c>
      <c r="J81" s="231"/>
      <c r="K81" s="36">
        <f t="shared" si="9"/>
        <v>0</v>
      </c>
      <c r="L81" s="33"/>
      <c r="M81" s="34"/>
      <c r="N81" s="36">
        <f t="shared" si="10"/>
        <v>0</v>
      </c>
      <c r="O81" s="222"/>
      <c r="P81" s="34"/>
      <c r="Q81" s="220">
        <f t="shared" si="7"/>
        <v>0</v>
      </c>
      <c r="R81" s="232"/>
      <c r="S81" s="220">
        <f t="shared" si="11"/>
        <v>0</v>
      </c>
      <c r="T81" s="32"/>
      <c r="U81" s="36">
        <f t="shared" si="12"/>
        <v>0</v>
      </c>
    </row>
    <row r="82" spans="1:21" s="3" customFormat="1" x14ac:dyDescent="0.25">
      <c r="A82" s="33"/>
      <c r="B82" s="30"/>
      <c r="C82" s="30"/>
      <c r="D82" s="30"/>
      <c r="E82" s="30"/>
      <c r="F82" s="32"/>
      <c r="G82" s="32"/>
      <c r="H82" s="229"/>
      <c r="I82" s="36">
        <f t="shared" si="8"/>
        <v>0</v>
      </c>
      <c r="J82" s="231"/>
      <c r="K82" s="36">
        <f t="shared" si="9"/>
        <v>0</v>
      </c>
      <c r="L82" s="33"/>
      <c r="M82" s="34"/>
      <c r="N82" s="36">
        <f t="shared" si="10"/>
        <v>0</v>
      </c>
      <c r="O82" s="222"/>
      <c r="P82" s="34"/>
      <c r="Q82" s="220">
        <f t="shared" si="7"/>
        <v>0</v>
      </c>
      <c r="R82" s="232"/>
      <c r="S82" s="220">
        <f t="shared" si="11"/>
        <v>0</v>
      </c>
      <c r="T82" s="32"/>
      <c r="U82" s="36">
        <f t="shared" si="12"/>
        <v>0</v>
      </c>
    </row>
    <row r="83" spans="1:21" s="3" customFormat="1" x14ac:dyDescent="0.25">
      <c r="A83" s="33"/>
      <c r="B83" s="30"/>
      <c r="C83" s="30"/>
      <c r="D83" s="30"/>
      <c r="E83" s="30"/>
      <c r="F83" s="32"/>
      <c r="G83" s="32"/>
      <c r="H83" s="229"/>
      <c r="I83" s="36">
        <f t="shared" si="8"/>
        <v>0</v>
      </c>
      <c r="J83" s="231"/>
      <c r="K83" s="36">
        <f t="shared" si="9"/>
        <v>0</v>
      </c>
      <c r="L83" s="33"/>
      <c r="M83" s="34"/>
      <c r="N83" s="36">
        <f t="shared" si="10"/>
        <v>0</v>
      </c>
      <c r="O83" s="222"/>
      <c r="P83" s="34"/>
      <c r="Q83" s="220">
        <f t="shared" si="7"/>
        <v>0</v>
      </c>
      <c r="R83" s="232"/>
      <c r="S83" s="220">
        <f t="shared" si="11"/>
        <v>0</v>
      </c>
      <c r="T83" s="32"/>
      <c r="U83" s="36">
        <f t="shared" si="12"/>
        <v>0</v>
      </c>
    </row>
    <row r="84" spans="1:21" s="3" customFormat="1" x14ac:dyDescent="0.25">
      <c r="A84" s="33"/>
      <c r="B84" s="30"/>
      <c r="C84" s="30"/>
      <c r="D84" s="30"/>
      <c r="E84" s="30"/>
      <c r="F84" s="32"/>
      <c r="G84" s="32"/>
      <c r="H84" s="229"/>
      <c r="I84" s="36">
        <f t="shared" si="8"/>
        <v>0</v>
      </c>
      <c r="J84" s="231"/>
      <c r="K84" s="36">
        <f t="shared" si="9"/>
        <v>0</v>
      </c>
      <c r="L84" s="33"/>
      <c r="M84" s="34"/>
      <c r="N84" s="36">
        <f t="shared" si="10"/>
        <v>0</v>
      </c>
      <c r="O84" s="222"/>
      <c r="P84" s="34"/>
      <c r="Q84" s="220">
        <f t="shared" si="7"/>
        <v>0</v>
      </c>
      <c r="R84" s="232"/>
      <c r="S84" s="220">
        <f t="shared" si="11"/>
        <v>0</v>
      </c>
      <c r="T84" s="32"/>
      <c r="U84" s="36">
        <f t="shared" si="12"/>
        <v>0</v>
      </c>
    </row>
    <row r="85" spans="1:21" s="3" customFormat="1" x14ac:dyDescent="0.25">
      <c r="A85" s="33"/>
      <c r="B85" s="30"/>
      <c r="C85" s="30"/>
      <c r="D85" s="30"/>
      <c r="E85" s="30"/>
      <c r="F85" s="32"/>
      <c r="G85" s="32"/>
      <c r="H85" s="229"/>
      <c r="I85" s="36">
        <f t="shared" si="8"/>
        <v>0</v>
      </c>
      <c r="J85" s="231"/>
      <c r="K85" s="36">
        <f t="shared" si="9"/>
        <v>0</v>
      </c>
      <c r="L85" s="33"/>
      <c r="M85" s="34"/>
      <c r="N85" s="36">
        <f t="shared" si="10"/>
        <v>0</v>
      </c>
      <c r="O85" s="222"/>
      <c r="P85" s="34"/>
      <c r="Q85" s="220">
        <f t="shared" si="7"/>
        <v>0</v>
      </c>
      <c r="R85" s="232"/>
      <c r="S85" s="220">
        <f t="shared" si="11"/>
        <v>0</v>
      </c>
      <c r="T85" s="32"/>
      <c r="U85" s="36">
        <f t="shared" si="12"/>
        <v>0</v>
      </c>
    </row>
    <row r="86" spans="1:21" s="3" customFormat="1" x14ac:dyDescent="0.25">
      <c r="A86" s="33"/>
      <c r="B86" s="30"/>
      <c r="C86" s="30"/>
      <c r="D86" s="30"/>
      <c r="E86" s="30"/>
      <c r="F86" s="32"/>
      <c r="G86" s="32"/>
      <c r="H86" s="229"/>
      <c r="I86" s="36">
        <f t="shared" si="8"/>
        <v>0</v>
      </c>
      <c r="J86" s="231"/>
      <c r="K86" s="36">
        <f t="shared" si="9"/>
        <v>0</v>
      </c>
      <c r="L86" s="33"/>
      <c r="M86" s="34"/>
      <c r="N86" s="36">
        <f t="shared" si="10"/>
        <v>0</v>
      </c>
      <c r="O86" s="222"/>
      <c r="P86" s="34"/>
      <c r="Q86" s="220">
        <f t="shared" si="7"/>
        <v>0</v>
      </c>
      <c r="R86" s="232"/>
      <c r="S86" s="220">
        <f t="shared" si="11"/>
        <v>0</v>
      </c>
      <c r="T86" s="32"/>
      <c r="U86" s="36">
        <f t="shared" si="12"/>
        <v>0</v>
      </c>
    </row>
    <row r="87" spans="1:21" s="3" customFormat="1" x14ac:dyDescent="0.25">
      <c r="A87" s="33"/>
      <c r="B87" s="30"/>
      <c r="C87" s="30"/>
      <c r="D87" s="30"/>
      <c r="E87" s="30"/>
      <c r="F87" s="32"/>
      <c r="G87" s="32"/>
      <c r="H87" s="229"/>
      <c r="I87" s="36">
        <f t="shared" si="8"/>
        <v>0</v>
      </c>
      <c r="J87" s="231"/>
      <c r="K87" s="36">
        <f t="shared" si="9"/>
        <v>0</v>
      </c>
      <c r="L87" s="33"/>
      <c r="M87" s="34"/>
      <c r="N87" s="36">
        <f t="shared" si="10"/>
        <v>0</v>
      </c>
      <c r="O87" s="222"/>
      <c r="P87" s="34"/>
      <c r="Q87" s="220">
        <f t="shared" si="7"/>
        <v>0</v>
      </c>
      <c r="R87" s="232"/>
      <c r="S87" s="220">
        <f t="shared" si="11"/>
        <v>0</v>
      </c>
      <c r="T87" s="32"/>
      <c r="U87" s="36">
        <f t="shared" si="12"/>
        <v>0</v>
      </c>
    </row>
    <row r="88" spans="1:21" s="3" customFormat="1" x14ac:dyDescent="0.25">
      <c r="A88" s="33"/>
      <c r="B88" s="30"/>
      <c r="C88" s="30"/>
      <c r="D88" s="30"/>
      <c r="E88" s="30"/>
      <c r="F88" s="32"/>
      <c r="G88" s="32"/>
      <c r="H88" s="229"/>
      <c r="I88" s="36">
        <f t="shared" si="8"/>
        <v>0</v>
      </c>
      <c r="J88" s="231"/>
      <c r="K88" s="36">
        <f t="shared" si="9"/>
        <v>0</v>
      </c>
      <c r="L88" s="33"/>
      <c r="M88" s="34"/>
      <c r="N88" s="36">
        <f t="shared" si="10"/>
        <v>0</v>
      </c>
      <c r="O88" s="222"/>
      <c r="P88" s="34"/>
      <c r="Q88" s="220">
        <f t="shared" si="7"/>
        <v>0</v>
      </c>
      <c r="R88" s="232"/>
      <c r="S88" s="220">
        <f t="shared" si="11"/>
        <v>0</v>
      </c>
      <c r="T88" s="32"/>
      <c r="U88" s="36">
        <f t="shared" si="12"/>
        <v>0</v>
      </c>
    </row>
    <row r="89" spans="1:21" s="3" customFormat="1" x14ac:dyDescent="0.25">
      <c r="A89" s="33"/>
      <c r="B89" s="30"/>
      <c r="C89" s="30"/>
      <c r="D89" s="30"/>
      <c r="E89" s="30"/>
      <c r="F89" s="32"/>
      <c r="G89" s="32"/>
      <c r="H89" s="229"/>
      <c r="I89" s="36">
        <f t="shared" si="8"/>
        <v>0</v>
      </c>
      <c r="J89" s="231"/>
      <c r="K89" s="36">
        <f t="shared" si="9"/>
        <v>0</v>
      </c>
      <c r="L89" s="33"/>
      <c r="M89" s="34"/>
      <c r="N89" s="36">
        <f t="shared" si="10"/>
        <v>0</v>
      </c>
      <c r="O89" s="222"/>
      <c r="P89" s="34"/>
      <c r="Q89" s="220">
        <f t="shared" si="7"/>
        <v>0</v>
      </c>
      <c r="R89" s="232"/>
      <c r="S89" s="220">
        <f t="shared" si="11"/>
        <v>0</v>
      </c>
      <c r="T89" s="32"/>
      <c r="U89" s="36">
        <f t="shared" si="12"/>
        <v>0</v>
      </c>
    </row>
    <row r="90" spans="1:21" s="3" customFormat="1" x14ac:dyDescent="0.25">
      <c r="A90" s="33"/>
      <c r="B90" s="30"/>
      <c r="C90" s="30"/>
      <c r="D90" s="30"/>
      <c r="E90" s="30"/>
      <c r="F90" s="32"/>
      <c r="G90" s="32"/>
      <c r="H90" s="229"/>
      <c r="I90" s="36">
        <f t="shared" si="8"/>
        <v>0</v>
      </c>
      <c r="J90" s="231"/>
      <c r="K90" s="36">
        <f t="shared" si="9"/>
        <v>0</v>
      </c>
      <c r="L90" s="33"/>
      <c r="M90" s="34"/>
      <c r="N90" s="36">
        <f t="shared" si="10"/>
        <v>0</v>
      </c>
      <c r="O90" s="222"/>
      <c r="P90" s="34"/>
      <c r="Q90" s="220">
        <f t="shared" si="7"/>
        <v>0</v>
      </c>
      <c r="R90" s="232"/>
      <c r="S90" s="220">
        <f t="shared" si="11"/>
        <v>0</v>
      </c>
      <c r="T90" s="32"/>
      <c r="U90" s="36">
        <f t="shared" si="12"/>
        <v>0</v>
      </c>
    </row>
    <row r="91" spans="1:21" s="3" customFormat="1" x14ac:dyDescent="0.25">
      <c r="A91" s="33"/>
      <c r="B91" s="30"/>
      <c r="C91" s="30"/>
      <c r="D91" s="30"/>
      <c r="E91" s="30"/>
      <c r="F91" s="32"/>
      <c r="G91" s="32"/>
      <c r="H91" s="229"/>
      <c r="I91" s="36">
        <f t="shared" si="8"/>
        <v>0</v>
      </c>
      <c r="J91" s="231"/>
      <c r="K91" s="36">
        <f t="shared" si="9"/>
        <v>0</v>
      </c>
      <c r="L91" s="33"/>
      <c r="M91" s="34"/>
      <c r="N91" s="36">
        <f t="shared" si="10"/>
        <v>0</v>
      </c>
      <c r="O91" s="222"/>
      <c r="P91" s="34"/>
      <c r="Q91" s="220">
        <f t="shared" si="7"/>
        <v>0</v>
      </c>
      <c r="R91" s="232"/>
      <c r="S91" s="220">
        <f t="shared" si="11"/>
        <v>0</v>
      </c>
      <c r="T91" s="32"/>
      <c r="U91" s="36">
        <f t="shared" si="12"/>
        <v>0</v>
      </c>
    </row>
    <row r="92" spans="1:21" s="3" customFormat="1" x14ac:dyDescent="0.25">
      <c r="A92" s="33"/>
      <c r="B92" s="30"/>
      <c r="C92" s="30"/>
      <c r="D92" s="30"/>
      <c r="E92" s="30"/>
      <c r="F92" s="32"/>
      <c r="G92" s="32"/>
      <c r="H92" s="229"/>
      <c r="I92" s="36">
        <f t="shared" si="8"/>
        <v>0</v>
      </c>
      <c r="J92" s="231"/>
      <c r="K92" s="36">
        <f t="shared" si="9"/>
        <v>0</v>
      </c>
      <c r="L92" s="33"/>
      <c r="M92" s="34"/>
      <c r="N92" s="36">
        <f t="shared" si="10"/>
        <v>0</v>
      </c>
      <c r="O92" s="222"/>
      <c r="P92" s="34"/>
      <c r="Q92" s="220">
        <f t="shared" si="7"/>
        <v>0</v>
      </c>
      <c r="R92" s="232"/>
      <c r="S92" s="220">
        <f t="shared" si="11"/>
        <v>0</v>
      </c>
      <c r="T92" s="32"/>
      <c r="U92" s="36">
        <f t="shared" si="12"/>
        <v>0</v>
      </c>
    </row>
    <row r="93" spans="1:21" s="3" customFormat="1" x14ac:dyDescent="0.25">
      <c r="A93" s="33"/>
      <c r="B93" s="30"/>
      <c r="C93" s="30"/>
      <c r="D93" s="30"/>
      <c r="E93" s="30"/>
      <c r="F93" s="32"/>
      <c r="G93" s="32"/>
      <c r="H93" s="229"/>
      <c r="I93" s="36">
        <f t="shared" si="8"/>
        <v>0</v>
      </c>
      <c r="J93" s="231"/>
      <c r="K93" s="36">
        <f t="shared" si="9"/>
        <v>0</v>
      </c>
      <c r="L93" s="33"/>
      <c r="M93" s="34"/>
      <c r="N93" s="36">
        <f t="shared" si="10"/>
        <v>0</v>
      </c>
      <c r="O93" s="222"/>
      <c r="P93" s="34"/>
      <c r="Q93" s="220">
        <f t="shared" si="7"/>
        <v>0</v>
      </c>
      <c r="R93" s="232"/>
      <c r="S93" s="220">
        <f t="shared" si="11"/>
        <v>0</v>
      </c>
      <c r="T93" s="32"/>
      <c r="U93" s="36">
        <f t="shared" si="12"/>
        <v>0</v>
      </c>
    </row>
    <row r="94" spans="1:21" s="3" customFormat="1" x14ac:dyDescent="0.25">
      <c r="A94" s="33"/>
      <c r="B94" s="30"/>
      <c r="C94" s="30"/>
      <c r="D94" s="30"/>
      <c r="E94" s="30"/>
      <c r="F94" s="32"/>
      <c r="G94" s="32"/>
      <c r="H94" s="229"/>
      <c r="I94" s="36">
        <f t="shared" si="8"/>
        <v>0</v>
      </c>
      <c r="J94" s="231"/>
      <c r="K94" s="36">
        <f t="shared" si="9"/>
        <v>0</v>
      </c>
      <c r="L94" s="33"/>
      <c r="M94" s="34"/>
      <c r="N94" s="36">
        <f t="shared" si="10"/>
        <v>0</v>
      </c>
      <c r="O94" s="222"/>
      <c r="P94" s="34"/>
      <c r="Q94" s="220">
        <f t="shared" si="7"/>
        <v>0</v>
      </c>
      <c r="R94" s="232"/>
      <c r="S94" s="220">
        <f t="shared" si="11"/>
        <v>0</v>
      </c>
      <c r="T94" s="32"/>
      <c r="U94" s="36">
        <f t="shared" si="12"/>
        <v>0</v>
      </c>
    </row>
    <row r="95" spans="1:21" s="3" customFormat="1" x14ac:dyDescent="0.25">
      <c r="A95" s="33"/>
      <c r="B95" s="30"/>
      <c r="C95" s="30"/>
      <c r="D95" s="30"/>
      <c r="E95" s="30"/>
      <c r="F95" s="32"/>
      <c r="G95" s="32"/>
      <c r="H95" s="229"/>
      <c r="I95" s="36">
        <f t="shared" si="8"/>
        <v>0</v>
      </c>
      <c r="J95" s="231"/>
      <c r="K95" s="36">
        <f t="shared" si="9"/>
        <v>0</v>
      </c>
      <c r="L95" s="33"/>
      <c r="M95" s="34"/>
      <c r="N95" s="36">
        <f t="shared" si="10"/>
        <v>0</v>
      </c>
      <c r="O95" s="222"/>
      <c r="P95" s="34"/>
      <c r="Q95" s="220">
        <f t="shared" si="7"/>
        <v>0</v>
      </c>
      <c r="R95" s="232"/>
      <c r="S95" s="220">
        <f t="shared" si="11"/>
        <v>0</v>
      </c>
      <c r="T95" s="32"/>
      <c r="U95" s="36">
        <f t="shared" si="12"/>
        <v>0</v>
      </c>
    </row>
    <row r="96" spans="1:21" s="3" customFormat="1" x14ac:dyDescent="0.25">
      <c r="A96" s="33"/>
      <c r="B96" s="30"/>
      <c r="C96" s="30"/>
      <c r="D96" s="30"/>
      <c r="E96" s="30"/>
      <c r="F96" s="32"/>
      <c r="G96" s="32"/>
      <c r="H96" s="229"/>
      <c r="I96" s="36">
        <f t="shared" si="8"/>
        <v>0</v>
      </c>
      <c r="J96" s="231"/>
      <c r="K96" s="36">
        <f t="shared" si="9"/>
        <v>0</v>
      </c>
      <c r="L96" s="33"/>
      <c r="M96" s="34"/>
      <c r="N96" s="36">
        <f t="shared" si="10"/>
        <v>0</v>
      </c>
      <c r="O96" s="222"/>
      <c r="P96" s="34"/>
      <c r="Q96" s="220">
        <f t="shared" si="7"/>
        <v>0</v>
      </c>
      <c r="R96" s="232"/>
      <c r="S96" s="220">
        <f t="shared" si="11"/>
        <v>0</v>
      </c>
      <c r="T96" s="32"/>
      <c r="U96" s="36">
        <f t="shared" si="12"/>
        <v>0</v>
      </c>
    </row>
    <row r="97" spans="1:21" s="3" customFormat="1" x14ac:dyDescent="0.25">
      <c r="A97" s="33"/>
      <c r="B97" s="30"/>
      <c r="C97" s="30"/>
      <c r="D97" s="30"/>
      <c r="E97" s="30"/>
      <c r="F97" s="32"/>
      <c r="G97" s="32"/>
      <c r="H97" s="229"/>
      <c r="I97" s="36">
        <f t="shared" si="8"/>
        <v>0</v>
      </c>
      <c r="J97" s="231"/>
      <c r="K97" s="36">
        <f t="shared" si="9"/>
        <v>0</v>
      </c>
      <c r="L97" s="33"/>
      <c r="M97" s="34"/>
      <c r="N97" s="36">
        <f t="shared" si="10"/>
        <v>0</v>
      </c>
      <c r="O97" s="222"/>
      <c r="P97" s="34"/>
      <c r="Q97" s="220">
        <f t="shared" si="7"/>
        <v>0</v>
      </c>
      <c r="R97" s="232"/>
      <c r="S97" s="220">
        <f t="shared" si="11"/>
        <v>0</v>
      </c>
      <c r="T97" s="32"/>
      <c r="U97" s="36">
        <f t="shared" si="12"/>
        <v>0</v>
      </c>
    </row>
    <row r="98" spans="1:21" s="3" customFormat="1" x14ac:dyDescent="0.25">
      <c r="A98" s="33"/>
      <c r="B98" s="30"/>
      <c r="C98" s="30"/>
      <c r="D98" s="30"/>
      <c r="E98" s="30"/>
      <c r="F98" s="32"/>
      <c r="G98" s="32"/>
      <c r="H98" s="229"/>
      <c r="I98" s="36">
        <f t="shared" si="8"/>
        <v>0</v>
      </c>
      <c r="J98" s="231"/>
      <c r="K98" s="36">
        <f t="shared" si="9"/>
        <v>0</v>
      </c>
      <c r="L98" s="33"/>
      <c r="M98" s="34"/>
      <c r="N98" s="36">
        <f t="shared" si="10"/>
        <v>0</v>
      </c>
      <c r="O98" s="222"/>
      <c r="P98" s="34"/>
      <c r="Q98" s="220">
        <f t="shared" si="7"/>
        <v>0</v>
      </c>
      <c r="R98" s="232"/>
      <c r="S98" s="220">
        <f t="shared" si="11"/>
        <v>0</v>
      </c>
      <c r="T98" s="32"/>
      <c r="U98" s="36">
        <f t="shared" si="12"/>
        <v>0</v>
      </c>
    </row>
    <row r="99" spans="1:21" s="3" customFormat="1" x14ac:dyDescent="0.25">
      <c r="A99" s="33"/>
      <c r="B99" s="30"/>
      <c r="C99" s="30"/>
      <c r="D99" s="30"/>
      <c r="E99" s="30"/>
      <c r="F99" s="32"/>
      <c r="G99" s="32"/>
      <c r="H99" s="229"/>
      <c r="I99" s="36">
        <f t="shared" si="8"/>
        <v>0</v>
      </c>
      <c r="J99" s="231"/>
      <c r="K99" s="36">
        <f t="shared" si="9"/>
        <v>0</v>
      </c>
      <c r="L99" s="33"/>
      <c r="M99" s="34"/>
      <c r="N99" s="36">
        <f t="shared" si="10"/>
        <v>0</v>
      </c>
      <c r="O99" s="222"/>
      <c r="P99" s="34"/>
      <c r="Q99" s="220">
        <f t="shared" si="7"/>
        <v>0</v>
      </c>
      <c r="R99" s="232"/>
      <c r="S99" s="220">
        <f t="shared" si="11"/>
        <v>0</v>
      </c>
      <c r="T99" s="32"/>
      <c r="U99" s="36">
        <f t="shared" si="12"/>
        <v>0</v>
      </c>
    </row>
    <row r="100" spans="1:21" s="3" customFormat="1" x14ac:dyDescent="0.25">
      <c r="A100" s="33"/>
      <c r="B100" s="30"/>
      <c r="C100" s="30"/>
      <c r="D100" s="30"/>
      <c r="E100" s="30"/>
      <c r="F100" s="32"/>
      <c r="G100" s="32"/>
      <c r="H100" s="229"/>
      <c r="I100" s="36">
        <f t="shared" si="8"/>
        <v>0</v>
      </c>
      <c r="J100" s="231"/>
      <c r="K100" s="36">
        <f t="shared" si="9"/>
        <v>0</v>
      </c>
      <c r="L100" s="33"/>
      <c r="M100" s="34"/>
      <c r="N100" s="36">
        <f t="shared" si="10"/>
        <v>0</v>
      </c>
      <c r="O100" s="222"/>
      <c r="P100" s="34"/>
      <c r="Q100" s="220">
        <f t="shared" ref="Q100:Q109" si="13">IF(P100&gt;0,(N100/P100),N100)</f>
        <v>0</v>
      </c>
      <c r="R100" s="232"/>
      <c r="S100" s="220">
        <f t="shared" si="11"/>
        <v>0</v>
      </c>
      <c r="T100" s="32"/>
      <c r="U100" s="36">
        <f t="shared" si="12"/>
        <v>0</v>
      </c>
    </row>
    <row r="101" spans="1:21" s="3" customFormat="1" x14ac:dyDescent="0.25">
      <c r="A101" s="33"/>
      <c r="B101" s="30"/>
      <c r="C101" s="30"/>
      <c r="D101" s="30"/>
      <c r="E101" s="30"/>
      <c r="F101" s="32"/>
      <c r="G101" s="32"/>
      <c r="H101" s="229"/>
      <c r="I101" s="36">
        <f t="shared" si="8"/>
        <v>0</v>
      </c>
      <c r="J101" s="231"/>
      <c r="K101" s="36">
        <f t="shared" si="9"/>
        <v>0</v>
      </c>
      <c r="L101" s="33"/>
      <c r="M101" s="34"/>
      <c r="N101" s="36">
        <f t="shared" si="10"/>
        <v>0</v>
      </c>
      <c r="O101" s="222"/>
      <c r="P101" s="34"/>
      <c r="Q101" s="220">
        <f t="shared" si="13"/>
        <v>0</v>
      </c>
      <c r="R101" s="232"/>
      <c r="S101" s="220">
        <f t="shared" si="11"/>
        <v>0</v>
      </c>
      <c r="T101" s="32"/>
      <c r="U101" s="36">
        <f t="shared" si="12"/>
        <v>0</v>
      </c>
    </row>
    <row r="102" spans="1:21" s="3" customFormat="1" x14ac:dyDescent="0.25">
      <c r="A102" s="33"/>
      <c r="B102" s="30"/>
      <c r="C102" s="30"/>
      <c r="D102" s="30"/>
      <c r="E102" s="30"/>
      <c r="F102" s="32"/>
      <c r="G102" s="32"/>
      <c r="H102" s="229"/>
      <c r="I102" s="36">
        <f t="shared" si="8"/>
        <v>0</v>
      </c>
      <c r="J102" s="231"/>
      <c r="K102" s="36">
        <f t="shared" si="9"/>
        <v>0</v>
      </c>
      <c r="L102" s="33"/>
      <c r="M102" s="34"/>
      <c r="N102" s="36">
        <f t="shared" si="10"/>
        <v>0</v>
      </c>
      <c r="O102" s="222"/>
      <c r="P102" s="34"/>
      <c r="Q102" s="220">
        <f t="shared" si="13"/>
        <v>0</v>
      </c>
      <c r="R102" s="232"/>
      <c r="S102" s="220">
        <f t="shared" si="11"/>
        <v>0</v>
      </c>
      <c r="T102" s="32"/>
      <c r="U102" s="36">
        <f t="shared" si="12"/>
        <v>0</v>
      </c>
    </row>
    <row r="103" spans="1:21" s="3" customFormat="1" x14ac:dyDescent="0.25">
      <c r="A103" s="33"/>
      <c r="B103" s="30"/>
      <c r="C103" s="30"/>
      <c r="D103" s="30"/>
      <c r="E103" s="30"/>
      <c r="F103" s="32"/>
      <c r="G103" s="32"/>
      <c r="H103" s="229"/>
      <c r="I103" s="36">
        <f t="shared" si="8"/>
        <v>0</v>
      </c>
      <c r="J103" s="231"/>
      <c r="K103" s="36">
        <f t="shared" si="9"/>
        <v>0</v>
      </c>
      <c r="L103" s="33"/>
      <c r="M103" s="34"/>
      <c r="N103" s="36">
        <f t="shared" si="10"/>
        <v>0</v>
      </c>
      <c r="O103" s="222"/>
      <c r="P103" s="34"/>
      <c r="Q103" s="220">
        <f t="shared" si="13"/>
        <v>0</v>
      </c>
      <c r="R103" s="232"/>
      <c r="S103" s="220">
        <f t="shared" si="11"/>
        <v>0</v>
      </c>
      <c r="T103" s="32"/>
      <c r="U103" s="36">
        <f t="shared" si="12"/>
        <v>0</v>
      </c>
    </row>
    <row r="104" spans="1:21" s="3" customFormat="1" x14ac:dyDescent="0.25">
      <c r="A104" s="33"/>
      <c r="B104" s="30"/>
      <c r="C104" s="30"/>
      <c r="D104" s="30"/>
      <c r="E104" s="30"/>
      <c r="F104" s="32"/>
      <c r="G104" s="32"/>
      <c r="H104" s="229"/>
      <c r="I104" s="36">
        <f t="shared" si="8"/>
        <v>0</v>
      </c>
      <c r="J104" s="231"/>
      <c r="K104" s="36">
        <f t="shared" si="9"/>
        <v>0</v>
      </c>
      <c r="L104" s="33"/>
      <c r="M104" s="34"/>
      <c r="N104" s="36">
        <f t="shared" si="10"/>
        <v>0</v>
      </c>
      <c r="O104" s="222"/>
      <c r="P104" s="34"/>
      <c r="Q104" s="220">
        <f t="shared" si="13"/>
        <v>0</v>
      </c>
      <c r="R104" s="232"/>
      <c r="S104" s="220">
        <f t="shared" si="11"/>
        <v>0</v>
      </c>
      <c r="T104" s="32"/>
      <c r="U104" s="36">
        <f t="shared" si="12"/>
        <v>0</v>
      </c>
    </row>
    <row r="105" spans="1:21" s="3" customFormat="1" x14ac:dyDescent="0.25">
      <c r="A105" s="33"/>
      <c r="B105" s="30"/>
      <c r="C105" s="30"/>
      <c r="D105" s="30"/>
      <c r="E105" s="30"/>
      <c r="F105" s="32"/>
      <c r="G105" s="32"/>
      <c r="H105" s="229"/>
      <c r="I105" s="36">
        <f t="shared" si="8"/>
        <v>0</v>
      </c>
      <c r="J105" s="231"/>
      <c r="K105" s="36">
        <f t="shared" si="9"/>
        <v>0</v>
      </c>
      <c r="L105" s="33"/>
      <c r="M105" s="34"/>
      <c r="N105" s="36">
        <f t="shared" si="10"/>
        <v>0</v>
      </c>
      <c r="O105" s="222"/>
      <c r="P105" s="34"/>
      <c r="Q105" s="220">
        <f t="shared" si="13"/>
        <v>0</v>
      </c>
      <c r="R105" s="232"/>
      <c r="S105" s="220">
        <f t="shared" si="11"/>
        <v>0</v>
      </c>
      <c r="T105" s="32"/>
      <c r="U105" s="36">
        <f t="shared" si="12"/>
        <v>0</v>
      </c>
    </row>
    <row r="106" spans="1:21" s="3" customFormat="1" x14ac:dyDescent="0.25">
      <c r="A106" s="33"/>
      <c r="B106" s="30"/>
      <c r="C106" s="30"/>
      <c r="D106" s="30"/>
      <c r="E106" s="30"/>
      <c r="F106" s="32"/>
      <c r="G106" s="32"/>
      <c r="H106" s="229"/>
      <c r="I106" s="36">
        <f t="shared" si="8"/>
        <v>0</v>
      </c>
      <c r="J106" s="231"/>
      <c r="K106" s="36">
        <f t="shared" si="9"/>
        <v>0</v>
      </c>
      <c r="L106" s="33"/>
      <c r="M106" s="34"/>
      <c r="N106" s="36">
        <f t="shared" si="10"/>
        <v>0</v>
      </c>
      <c r="O106" s="222"/>
      <c r="P106" s="34"/>
      <c r="Q106" s="220">
        <f t="shared" si="13"/>
        <v>0</v>
      </c>
      <c r="R106" s="232"/>
      <c r="S106" s="220">
        <f t="shared" si="11"/>
        <v>0</v>
      </c>
      <c r="T106" s="32"/>
      <c r="U106" s="36">
        <f t="shared" si="12"/>
        <v>0</v>
      </c>
    </row>
    <row r="107" spans="1:21" s="3" customFormat="1" x14ac:dyDescent="0.25">
      <c r="A107" s="33"/>
      <c r="B107" s="30"/>
      <c r="C107" s="30"/>
      <c r="D107" s="30"/>
      <c r="E107" s="30"/>
      <c r="F107" s="32"/>
      <c r="G107" s="32"/>
      <c r="H107" s="229"/>
      <c r="I107" s="36">
        <f t="shared" si="8"/>
        <v>0</v>
      </c>
      <c r="J107" s="231"/>
      <c r="K107" s="36">
        <f t="shared" si="9"/>
        <v>0</v>
      </c>
      <c r="L107" s="33"/>
      <c r="M107" s="34"/>
      <c r="N107" s="36">
        <f t="shared" si="10"/>
        <v>0</v>
      </c>
      <c r="O107" s="222"/>
      <c r="P107" s="34"/>
      <c r="Q107" s="220">
        <f t="shared" si="13"/>
        <v>0</v>
      </c>
      <c r="R107" s="232"/>
      <c r="S107" s="220">
        <f t="shared" si="11"/>
        <v>0</v>
      </c>
      <c r="T107" s="32"/>
      <c r="U107" s="36">
        <f t="shared" si="12"/>
        <v>0</v>
      </c>
    </row>
    <row r="108" spans="1:21" s="3" customFormat="1" x14ac:dyDescent="0.25">
      <c r="A108" s="33"/>
      <c r="B108" s="30"/>
      <c r="C108" s="30"/>
      <c r="D108" s="30"/>
      <c r="E108" s="30"/>
      <c r="F108" s="32"/>
      <c r="G108" s="32"/>
      <c r="H108" s="229"/>
      <c r="I108" s="36">
        <f t="shared" si="8"/>
        <v>0</v>
      </c>
      <c r="J108" s="231"/>
      <c r="K108" s="36">
        <f t="shared" si="9"/>
        <v>0</v>
      </c>
      <c r="L108" s="33"/>
      <c r="M108" s="34"/>
      <c r="N108" s="36">
        <f t="shared" si="10"/>
        <v>0</v>
      </c>
      <c r="O108" s="222"/>
      <c r="P108" s="34"/>
      <c r="Q108" s="220">
        <f t="shared" si="13"/>
        <v>0</v>
      </c>
      <c r="R108" s="232"/>
      <c r="S108" s="220">
        <f t="shared" si="11"/>
        <v>0</v>
      </c>
      <c r="T108" s="32"/>
      <c r="U108" s="36">
        <f t="shared" si="12"/>
        <v>0</v>
      </c>
    </row>
    <row r="109" spans="1:21" s="3" customFormat="1" ht="15.75" thickBot="1" x14ac:dyDescent="0.3">
      <c r="A109" s="33"/>
      <c r="B109" s="30"/>
      <c r="C109" s="30"/>
      <c r="D109" s="30"/>
      <c r="E109" s="30"/>
      <c r="F109" s="32"/>
      <c r="G109" s="32"/>
      <c r="H109" s="229"/>
      <c r="I109" s="36">
        <f t="shared" si="8"/>
        <v>0</v>
      </c>
      <c r="J109" s="231"/>
      <c r="K109" s="36">
        <f t="shared" si="9"/>
        <v>0</v>
      </c>
      <c r="L109" s="33"/>
      <c r="M109" s="34"/>
      <c r="N109" s="36">
        <f t="shared" si="10"/>
        <v>0</v>
      </c>
      <c r="O109" s="222"/>
      <c r="P109" s="34"/>
      <c r="Q109" s="220">
        <f t="shared" si="13"/>
        <v>0</v>
      </c>
      <c r="R109" s="232"/>
      <c r="S109" s="220">
        <f t="shared" si="11"/>
        <v>0</v>
      </c>
      <c r="T109" s="223"/>
      <c r="U109" s="36">
        <f t="shared" si="12"/>
        <v>0</v>
      </c>
    </row>
    <row r="110" spans="1:21" s="1" customFormat="1" ht="16.5" thickBot="1" x14ac:dyDescent="0.3">
      <c r="A110" s="89"/>
      <c r="B110" s="90"/>
      <c r="C110" s="90"/>
      <c r="D110" s="90"/>
      <c r="E110" s="90"/>
      <c r="F110" s="91"/>
      <c r="G110" s="91"/>
      <c r="H110" s="97"/>
      <c r="I110" s="98"/>
      <c r="J110" s="98"/>
      <c r="K110" s="98"/>
      <c r="L110" s="89"/>
      <c r="M110" s="26" t="s">
        <v>72</v>
      </c>
      <c r="N110" s="50">
        <f>SUM(N4:N109)</f>
        <v>0</v>
      </c>
      <c r="O110" s="25"/>
      <c r="P110" s="26"/>
      <c r="Q110" s="52">
        <f>SUM(Q4:Q109)</f>
        <v>0</v>
      </c>
      <c r="R110" s="15"/>
      <c r="S110" s="52">
        <f>SUM(S4:S109)</f>
        <v>0</v>
      </c>
      <c r="T110" s="28">
        <f>SUM(T4:T109)</f>
        <v>0</v>
      </c>
      <c r="U110" s="29">
        <f>SUM(U4:U109)</f>
        <v>0</v>
      </c>
    </row>
    <row r="111" spans="1:21" s="3" customFormat="1" x14ac:dyDescent="0.25">
      <c r="A111" s="43"/>
      <c r="B111" s="40"/>
      <c r="C111" s="40"/>
      <c r="D111" s="40"/>
      <c r="E111" s="40"/>
      <c r="F111" s="42"/>
      <c r="G111" s="42"/>
      <c r="H111" s="94"/>
      <c r="I111" s="95"/>
      <c r="J111" s="95"/>
      <c r="K111" s="95"/>
      <c r="L111" s="43"/>
      <c r="M111" s="54"/>
      <c r="N111" s="42"/>
      <c r="O111" s="55"/>
      <c r="P111" s="54"/>
      <c r="Q111" s="42"/>
      <c r="R111" s="42"/>
      <c r="S111" s="42"/>
      <c r="T111" s="42"/>
      <c r="U111" s="42"/>
    </row>
    <row r="112" spans="1:21" s="3" customFormat="1" x14ac:dyDescent="0.25">
      <c r="A112" s="43"/>
      <c r="B112" s="40"/>
      <c r="C112" s="40"/>
      <c r="D112" s="40"/>
      <c r="E112" s="40"/>
      <c r="F112" s="42"/>
      <c r="G112" s="42"/>
      <c r="H112" s="94"/>
      <c r="I112" s="95"/>
      <c r="J112" s="95"/>
      <c r="K112" s="95"/>
      <c r="L112" s="43"/>
      <c r="M112" s="54"/>
      <c r="N112" s="42"/>
      <c r="O112" s="55"/>
      <c r="P112" s="54"/>
      <c r="Q112" s="42"/>
      <c r="R112" s="42"/>
      <c r="S112" s="42"/>
      <c r="T112" s="42"/>
      <c r="U112" s="42"/>
    </row>
    <row r="113" spans="1:21" s="3" customFormat="1" x14ac:dyDescent="0.25">
      <c r="A113" s="43"/>
      <c r="B113" s="40"/>
      <c r="C113" s="40"/>
      <c r="D113" s="40"/>
      <c r="E113" s="40"/>
      <c r="F113" s="42"/>
      <c r="G113" s="42"/>
      <c r="H113" s="94"/>
      <c r="I113" s="95"/>
      <c r="J113" s="95"/>
      <c r="K113" s="95"/>
      <c r="L113" s="43"/>
      <c r="M113" s="54"/>
      <c r="N113" s="42"/>
      <c r="O113" s="55"/>
      <c r="P113" s="54"/>
      <c r="Q113" s="42"/>
      <c r="R113" s="42"/>
      <c r="S113" s="42"/>
      <c r="T113" s="42"/>
      <c r="U113" s="42"/>
    </row>
    <row r="114" spans="1:21" s="3" customFormat="1" x14ac:dyDescent="0.25">
      <c r="A114" s="43"/>
      <c r="B114" s="40"/>
      <c r="C114" s="40"/>
      <c r="D114" s="40"/>
      <c r="E114" s="40"/>
      <c r="F114" s="42"/>
      <c r="G114" s="42"/>
      <c r="H114" s="94"/>
      <c r="I114" s="95"/>
      <c r="J114" s="95"/>
      <c r="K114" s="95"/>
      <c r="L114" s="43"/>
      <c r="M114" s="54"/>
      <c r="N114" s="42"/>
      <c r="O114" s="55"/>
      <c r="P114" s="54"/>
      <c r="Q114" s="42"/>
      <c r="R114" s="42"/>
      <c r="S114" s="42"/>
      <c r="T114" s="42"/>
      <c r="U114" s="42"/>
    </row>
    <row r="115" spans="1:21" s="3" customFormat="1" x14ac:dyDescent="0.25">
      <c r="A115" s="43"/>
      <c r="B115" s="40"/>
      <c r="C115" s="40"/>
      <c r="D115" s="40"/>
      <c r="E115" s="40"/>
      <c r="F115" s="42"/>
      <c r="G115" s="42"/>
      <c r="H115" s="94"/>
      <c r="I115" s="95"/>
      <c r="J115" s="95"/>
      <c r="K115" s="95"/>
      <c r="L115" s="43"/>
      <c r="M115" s="54"/>
      <c r="N115" s="42"/>
      <c r="O115" s="55"/>
      <c r="P115" s="54"/>
      <c r="Q115" s="42"/>
      <c r="R115" s="42"/>
      <c r="S115" s="42"/>
      <c r="T115" s="42"/>
      <c r="U115" s="42"/>
    </row>
  </sheetData>
  <sheetProtection algorithmName="SHA-512" hashValue="apq+8d7ef94GDUF6ozpGgGMxQ+CEtqVGnoXfJm1uuKSuD4t9qEXKeWuiUKWtICJPGhia3Ua70K/HOvXke+tWKA==" saltValue="XI/pBm8CIL8PHAaoOerJZg==" spinCount="100000" sheet="1" objects="1" scenarios="1"/>
  <customSheetViews>
    <customSheetView guid="{93EF45B0-20D0-404F-AB5B-591FC262FEE6}" hiddenColumns="1" topLeftCell="F1">
      <selection activeCell="M4" sqref="M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89"/>
  <sheetViews>
    <sheetView topLeftCell="C1" zoomScale="85" zoomScaleNormal="85" workbookViewId="0">
      <selection activeCell="F5" sqref="F5"/>
    </sheetView>
  </sheetViews>
  <sheetFormatPr defaultRowHeight="15" x14ac:dyDescent="0.25"/>
  <cols>
    <col min="1" max="1" width="8.85546875" style="2"/>
    <col min="2" max="2" width="17.5703125" style="11" customWidth="1"/>
    <col min="3" max="3" width="31.42578125" style="11" customWidth="1"/>
    <col min="4" max="4" width="18" style="15" customWidth="1"/>
    <col min="5" max="5" width="13.140625" style="13" customWidth="1"/>
    <col min="6" max="6" width="17.42578125" style="13" customWidth="1"/>
    <col min="7" max="7" width="32.7109375" style="11" customWidth="1"/>
    <col min="8" max="8" width="10.7109375" style="2" customWidth="1"/>
    <col min="9" max="9" width="17.28515625" style="21" customWidth="1"/>
    <col min="10" max="10" width="14.140625" style="15" customWidth="1"/>
    <col min="11" max="11" width="18.5703125" style="22" customWidth="1"/>
    <col min="12" max="12" width="18.140625" style="21" hidden="1" customWidth="1"/>
    <col min="13" max="13" width="16.7109375" style="15" hidden="1" customWidth="1"/>
    <col min="14" max="14" width="14.85546875" style="15" hidden="1" customWidth="1"/>
    <col min="15" max="15" width="15.5703125" style="15" hidden="1" customWidth="1"/>
  </cols>
  <sheetData>
    <row r="1" spans="1:15" s="9" customFormat="1" x14ac:dyDescent="0.25">
      <c r="A1" s="10" t="s">
        <v>54</v>
      </c>
      <c r="B1" s="10"/>
      <c r="C1" s="10"/>
      <c r="D1" s="107"/>
      <c r="E1" s="104"/>
      <c r="F1" s="104"/>
      <c r="G1" s="107"/>
      <c r="H1" s="10"/>
      <c r="I1" s="101"/>
      <c r="J1" s="107"/>
      <c r="K1" s="106"/>
      <c r="L1" s="101"/>
      <c r="M1" s="107"/>
      <c r="N1" s="107"/>
      <c r="O1" s="107"/>
    </row>
    <row r="3" spans="1:15" s="43" customFormat="1" ht="56.25" customHeight="1" x14ac:dyDescent="0.25">
      <c r="A3" s="72" t="s">
        <v>20</v>
      </c>
      <c r="B3" s="72" t="s">
        <v>14</v>
      </c>
      <c r="C3" s="72" t="s">
        <v>37</v>
      </c>
      <c r="D3" s="74" t="s">
        <v>38</v>
      </c>
      <c r="E3" s="73" t="s">
        <v>36</v>
      </c>
      <c r="F3" s="63" t="s">
        <v>143</v>
      </c>
      <c r="G3" s="72" t="s">
        <v>111</v>
      </c>
      <c r="H3" s="72" t="s">
        <v>7</v>
      </c>
      <c r="I3" s="75" t="s">
        <v>8</v>
      </c>
      <c r="J3" s="63" t="s">
        <v>112</v>
      </c>
      <c r="K3" s="80" t="s">
        <v>39</v>
      </c>
      <c r="L3" s="81" t="s">
        <v>10</v>
      </c>
      <c r="M3" s="82" t="s">
        <v>11</v>
      </c>
      <c r="N3" s="83" t="s">
        <v>12</v>
      </c>
      <c r="O3" s="84" t="s">
        <v>31</v>
      </c>
    </row>
    <row r="4" spans="1:15" x14ac:dyDescent="0.25">
      <c r="A4" s="233"/>
      <c r="B4" s="234"/>
      <c r="C4" s="234"/>
      <c r="D4" s="235"/>
      <c r="E4" s="236"/>
      <c r="F4" s="216" t="str">
        <f>IF(AND(D4="",E4=""),"",IF(OR(D4="",E4=""),"data missing",D4*E4))</f>
        <v/>
      </c>
      <c r="G4" s="234"/>
      <c r="H4" s="233"/>
      <c r="I4" s="237"/>
      <c r="J4" s="20" t="str">
        <f>IF(I4="",F4,(F4/I4))</f>
        <v/>
      </c>
      <c r="K4" s="238"/>
      <c r="L4" s="237"/>
      <c r="M4" s="239" t="str">
        <f>IF(L4&gt;0,F4/L4,J4)</f>
        <v/>
      </c>
      <c r="N4" s="235"/>
      <c r="O4" s="20" t="str">
        <f>IFERROR(M4-N4,"")</f>
        <v/>
      </c>
    </row>
    <row r="5" spans="1:15" x14ac:dyDescent="0.25">
      <c r="A5" s="233"/>
      <c r="B5" s="234"/>
      <c r="C5" s="234"/>
      <c r="D5" s="235"/>
      <c r="E5" s="236"/>
      <c r="F5" s="216" t="str">
        <f t="shared" ref="F5:F68" si="0">IF(AND(D5="",E5=""),"",IF(OR(D5="",E5=""),"data missing",D5*E5))</f>
        <v/>
      </c>
      <c r="G5" s="234"/>
      <c r="H5" s="233"/>
      <c r="I5" s="237"/>
      <c r="J5" s="20" t="str">
        <f>IF(I5="",F5,(F5/I5))</f>
        <v/>
      </c>
      <c r="K5" s="238"/>
      <c r="L5" s="237"/>
      <c r="M5" s="20" t="str">
        <f t="shared" ref="M5:M68" si="1">IF(L5&gt;0,F5/L5,J5)</f>
        <v/>
      </c>
      <c r="N5" s="235"/>
      <c r="O5" s="20" t="str">
        <f t="shared" ref="O5:O68" si="2">IFERROR(M5-N5,"")</f>
        <v/>
      </c>
    </row>
    <row r="6" spans="1:15" x14ac:dyDescent="0.25">
      <c r="A6" s="233"/>
      <c r="B6" s="234"/>
      <c r="C6" s="234"/>
      <c r="D6" s="235"/>
      <c r="E6" s="236"/>
      <c r="F6" s="216" t="str">
        <f t="shared" si="0"/>
        <v/>
      </c>
      <c r="G6" s="234"/>
      <c r="H6" s="233"/>
      <c r="I6" s="237"/>
      <c r="J6" s="20" t="str">
        <f t="shared" ref="J6:J69" si="3">IF(I6="",F6,(F6/I6))</f>
        <v/>
      </c>
      <c r="K6" s="238"/>
      <c r="L6" s="237"/>
      <c r="M6" s="20" t="str">
        <f t="shared" si="1"/>
        <v/>
      </c>
      <c r="N6" s="235"/>
      <c r="O6" s="20" t="str">
        <f t="shared" si="2"/>
        <v/>
      </c>
    </row>
    <row r="7" spans="1:15" x14ac:dyDescent="0.25">
      <c r="A7" s="233"/>
      <c r="B7" s="234"/>
      <c r="C7" s="234"/>
      <c r="D7" s="235"/>
      <c r="E7" s="236"/>
      <c r="F7" s="216" t="str">
        <f t="shared" si="0"/>
        <v/>
      </c>
      <c r="G7" s="234"/>
      <c r="H7" s="233"/>
      <c r="I7" s="237"/>
      <c r="J7" s="20" t="str">
        <f t="shared" si="3"/>
        <v/>
      </c>
      <c r="K7" s="238"/>
      <c r="L7" s="237"/>
      <c r="M7" s="20" t="str">
        <f t="shared" si="1"/>
        <v/>
      </c>
      <c r="N7" s="235"/>
      <c r="O7" s="20" t="str">
        <f t="shared" si="2"/>
        <v/>
      </c>
    </row>
    <row r="8" spans="1:15" x14ac:dyDescent="0.25">
      <c r="A8" s="233"/>
      <c r="B8" s="234"/>
      <c r="C8" s="234"/>
      <c r="D8" s="235"/>
      <c r="E8" s="236"/>
      <c r="F8" s="216" t="str">
        <f t="shared" si="0"/>
        <v/>
      </c>
      <c r="G8" s="234"/>
      <c r="H8" s="233"/>
      <c r="I8" s="237"/>
      <c r="J8" s="20" t="str">
        <f t="shared" si="3"/>
        <v/>
      </c>
      <c r="K8" s="238"/>
      <c r="L8" s="237"/>
      <c r="M8" s="20" t="str">
        <f t="shared" si="1"/>
        <v/>
      </c>
      <c r="N8" s="235"/>
      <c r="O8" s="20" t="str">
        <f t="shared" si="2"/>
        <v/>
      </c>
    </row>
    <row r="9" spans="1:15" x14ac:dyDescent="0.25">
      <c r="A9" s="233"/>
      <c r="B9" s="234"/>
      <c r="C9" s="234"/>
      <c r="D9" s="235"/>
      <c r="E9" s="236"/>
      <c r="F9" s="216" t="str">
        <f t="shared" si="0"/>
        <v/>
      </c>
      <c r="G9" s="234"/>
      <c r="H9" s="233"/>
      <c r="I9" s="237"/>
      <c r="J9" s="20" t="str">
        <f t="shared" si="3"/>
        <v/>
      </c>
      <c r="K9" s="238"/>
      <c r="L9" s="237"/>
      <c r="M9" s="20" t="str">
        <f t="shared" si="1"/>
        <v/>
      </c>
      <c r="N9" s="235"/>
      <c r="O9" s="20" t="str">
        <f t="shared" si="2"/>
        <v/>
      </c>
    </row>
    <row r="10" spans="1:15" x14ac:dyDescent="0.25">
      <c r="A10" s="233"/>
      <c r="B10" s="234"/>
      <c r="C10" s="234"/>
      <c r="D10" s="235"/>
      <c r="E10" s="236"/>
      <c r="F10" s="216" t="str">
        <f t="shared" si="0"/>
        <v/>
      </c>
      <c r="G10" s="234"/>
      <c r="H10" s="233"/>
      <c r="I10" s="237"/>
      <c r="J10" s="20" t="str">
        <f t="shared" si="3"/>
        <v/>
      </c>
      <c r="K10" s="238"/>
      <c r="L10" s="237"/>
      <c r="M10" s="20" t="str">
        <f t="shared" si="1"/>
        <v/>
      </c>
      <c r="N10" s="235"/>
      <c r="O10" s="20" t="str">
        <f t="shared" si="2"/>
        <v/>
      </c>
    </row>
    <row r="11" spans="1:15" x14ac:dyDescent="0.25">
      <c r="A11" s="233"/>
      <c r="B11" s="234"/>
      <c r="C11" s="234"/>
      <c r="D11" s="235"/>
      <c r="E11" s="236"/>
      <c r="F11" s="216" t="str">
        <f t="shared" si="0"/>
        <v/>
      </c>
      <c r="G11" s="234"/>
      <c r="H11" s="233"/>
      <c r="I11" s="237"/>
      <c r="J11" s="20" t="str">
        <f t="shared" si="3"/>
        <v/>
      </c>
      <c r="K11" s="238"/>
      <c r="L11" s="237"/>
      <c r="M11" s="20" t="str">
        <f t="shared" si="1"/>
        <v/>
      </c>
      <c r="N11" s="235"/>
      <c r="O11" s="20" t="str">
        <f t="shared" si="2"/>
        <v/>
      </c>
    </row>
    <row r="12" spans="1:15" x14ac:dyDescent="0.25">
      <c r="A12" s="233"/>
      <c r="B12" s="234"/>
      <c r="C12" s="234"/>
      <c r="D12" s="235"/>
      <c r="E12" s="236"/>
      <c r="F12" s="216" t="str">
        <f t="shared" si="0"/>
        <v/>
      </c>
      <c r="G12" s="234"/>
      <c r="H12" s="233"/>
      <c r="I12" s="237"/>
      <c r="J12" s="20" t="str">
        <f t="shared" si="3"/>
        <v/>
      </c>
      <c r="K12" s="238"/>
      <c r="L12" s="237"/>
      <c r="M12" s="20" t="str">
        <f t="shared" si="1"/>
        <v/>
      </c>
      <c r="N12" s="235"/>
      <c r="O12" s="20" t="str">
        <f t="shared" si="2"/>
        <v/>
      </c>
    </row>
    <row r="13" spans="1:15" x14ac:dyDescent="0.25">
      <c r="A13" s="233"/>
      <c r="B13" s="234"/>
      <c r="C13" s="234"/>
      <c r="D13" s="235"/>
      <c r="E13" s="236"/>
      <c r="F13" s="216" t="str">
        <f t="shared" si="0"/>
        <v/>
      </c>
      <c r="G13" s="234"/>
      <c r="H13" s="233"/>
      <c r="I13" s="237"/>
      <c r="J13" s="20" t="str">
        <f t="shared" si="3"/>
        <v/>
      </c>
      <c r="K13" s="238"/>
      <c r="L13" s="237"/>
      <c r="M13" s="20" t="str">
        <f t="shared" si="1"/>
        <v/>
      </c>
      <c r="N13" s="235"/>
      <c r="O13" s="20" t="str">
        <f t="shared" si="2"/>
        <v/>
      </c>
    </row>
    <row r="14" spans="1:15" x14ac:dyDescent="0.25">
      <c r="A14" s="233"/>
      <c r="B14" s="234"/>
      <c r="C14" s="234"/>
      <c r="D14" s="235"/>
      <c r="E14" s="236"/>
      <c r="F14" s="216" t="str">
        <f t="shared" si="0"/>
        <v/>
      </c>
      <c r="G14" s="234"/>
      <c r="H14" s="233"/>
      <c r="I14" s="237"/>
      <c r="J14" s="20" t="str">
        <f t="shared" si="3"/>
        <v/>
      </c>
      <c r="K14" s="238"/>
      <c r="L14" s="237"/>
      <c r="M14" s="20" t="str">
        <f t="shared" si="1"/>
        <v/>
      </c>
      <c r="N14" s="235"/>
      <c r="O14" s="20" t="str">
        <f t="shared" si="2"/>
        <v/>
      </c>
    </row>
    <row r="15" spans="1:15" x14ac:dyDescent="0.25">
      <c r="A15" s="233"/>
      <c r="B15" s="234"/>
      <c r="C15" s="234"/>
      <c r="D15" s="235"/>
      <c r="E15" s="236"/>
      <c r="F15" s="216" t="str">
        <f t="shared" si="0"/>
        <v/>
      </c>
      <c r="G15" s="234"/>
      <c r="H15" s="233"/>
      <c r="I15" s="237"/>
      <c r="J15" s="20" t="str">
        <f t="shared" si="3"/>
        <v/>
      </c>
      <c r="K15" s="238"/>
      <c r="L15" s="237"/>
      <c r="M15" s="20" t="str">
        <f t="shared" si="1"/>
        <v/>
      </c>
      <c r="N15" s="235"/>
      <c r="O15" s="20" t="str">
        <f t="shared" si="2"/>
        <v/>
      </c>
    </row>
    <row r="16" spans="1:15" x14ac:dyDescent="0.25">
      <c r="A16" s="233"/>
      <c r="B16" s="234"/>
      <c r="C16" s="234"/>
      <c r="D16" s="235"/>
      <c r="E16" s="236"/>
      <c r="F16" s="216" t="str">
        <f t="shared" si="0"/>
        <v/>
      </c>
      <c r="G16" s="234"/>
      <c r="H16" s="233"/>
      <c r="I16" s="237"/>
      <c r="J16" s="20" t="str">
        <f t="shared" si="3"/>
        <v/>
      </c>
      <c r="K16" s="238"/>
      <c r="L16" s="237"/>
      <c r="M16" s="20" t="str">
        <f t="shared" si="1"/>
        <v/>
      </c>
      <c r="N16" s="235"/>
      <c r="O16" s="20" t="str">
        <f t="shared" si="2"/>
        <v/>
      </c>
    </row>
    <row r="17" spans="1:15" x14ac:dyDescent="0.25">
      <c r="A17" s="233"/>
      <c r="B17" s="234"/>
      <c r="C17" s="234"/>
      <c r="D17" s="235"/>
      <c r="E17" s="236"/>
      <c r="F17" s="216" t="str">
        <f t="shared" si="0"/>
        <v/>
      </c>
      <c r="G17" s="234"/>
      <c r="H17" s="233"/>
      <c r="I17" s="237"/>
      <c r="J17" s="20" t="str">
        <f t="shared" si="3"/>
        <v/>
      </c>
      <c r="K17" s="238"/>
      <c r="L17" s="237"/>
      <c r="M17" s="20" t="str">
        <f t="shared" si="1"/>
        <v/>
      </c>
      <c r="N17" s="235"/>
      <c r="O17" s="20" t="str">
        <f t="shared" si="2"/>
        <v/>
      </c>
    </row>
    <row r="18" spans="1:15" x14ac:dyDescent="0.25">
      <c r="A18" s="233"/>
      <c r="B18" s="234"/>
      <c r="C18" s="234"/>
      <c r="D18" s="235"/>
      <c r="E18" s="236"/>
      <c r="F18" s="216" t="str">
        <f t="shared" si="0"/>
        <v/>
      </c>
      <c r="G18" s="234"/>
      <c r="H18" s="233"/>
      <c r="I18" s="237"/>
      <c r="J18" s="20" t="str">
        <f t="shared" si="3"/>
        <v/>
      </c>
      <c r="K18" s="238"/>
      <c r="L18" s="237"/>
      <c r="M18" s="20" t="str">
        <f t="shared" si="1"/>
        <v/>
      </c>
      <c r="N18" s="235"/>
      <c r="O18" s="20" t="str">
        <f t="shared" si="2"/>
        <v/>
      </c>
    </row>
    <row r="19" spans="1:15" x14ac:dyDescent="0.25">
      <c r="A19" s="233"/>
      <c r="B19" s="234"/>
      <c r="C19" s="234"/>
      <c r="D19" s="235"/>
      <c r="E19" s="236"/>
      <c r="F19" s="216" t="str">
        <f t="shared" si="0"/>
        <v/>
      </c>
      <c r="G19" s="234"/>
      <c r="H19" s="233"/>
      <c r="I19" s="237"/>
      <c r="J19" s="20" t="str">
        <f t="shared" si="3"/>
        <v/>
      </c>
      <c r="K19" s="238"/>
      <c r="L19" s="237"/>
      <c r="M19" s="20" t="str">
        <f t="shared" si="1"/>
        <v/>
      </c>
      <c r="N19" s="235"/>
      <c r="O19" s="20" t="str">
        <f t="shared" si="2"/>
        <v/>
      </c>
    </row>
    <row r="20" spans="1:15" x14ac:dyDescent="0.25">
      <c r="A20" s="233"/>
      <c r="B20" s="234"/>
      <c r="C20" s="234"/>
      <c r="D20" s="235"/>
      <c r="E20" s="236"/>
      <c r="F20" s="216" t="str">
        <f t="shared" si="0"/>
        <v/>
      </c>
      <c r="G20" s="234"/>
      <c r="H20" s="233"/>
      <c r="I20" s="237"/>
      <c r="J20" s="20" t="str">
        <f t="shared" si="3"/>
        <v/>
      </c>
      <c r="K20" s="238"/>
      <c r="L20" s="237"/>
      <c r="M20" s="20" t="str">
        <f t="shared" si="1"/>
        <v/>
      </c>
      <c r="N20" s="235"/>
      <c r="O20" s="20" t="str">
        <f t="shared" si="2"/>
        <v/>
      </c>
    </row>
    <row r="21" spans="1:15" x14ac:dyDescent="0.25">
      <c r="A21" s="233"/>
      <c r="B21" s="234"/>
      <c r="C21" s="234"/>
      <c r="D21" s="235"/>
      <c r="E21" s="236"/>
      <c r="F21" s="216" t="str">
        <f t="shared" si="0"/>
        <v/>
      </c>
      <c r="G21" s="234"/>
      <c r="H21" s="233"/>
      <c r="I21" s="237"/>
      <c r="J21" s="20" t="str">
        <f t="shared" si="3"/>
        <v/>
      </c>
      <c r="K21" s="238"/>
      <c r="L21" s="237"/>
      <c r="M21" s="20" t="str">
        <f t="shared" si="1"/>
        <v/>
      </c>
      <c r="N21" s="235"/>
      <c r="O21" s="20" t="str">
        <f t="shared" si="2"/>
        <v/>
      </c>
    </row>
    <row r="22" spans="1:15" x14ac:dyDescent="0.25">
      <c r="A22" s="233"/>
      <c r="B22" s="234"/>
      <c r="C22" s="234"/>
      <c r="D22" s="235"/>
      <c r="E22" s="236"/>
      <c r="F22" s="216" t="str">
        <f t="shared" si="0"/>
        <v/>
      </c>
      <c r="G22" s="234"/>
      <c r="H22" s="233"/>
      <c r="I22" s="237"/>
      <c r="J22" s="20" t="str">
        <f t="shared" si="3"/>
        <v/>
      </c>
      <c r="K22" s="238"/>
      <c r="L22" s="237"/>
      <c r="M22" s="20" t="str">
        <f t="shared" si="1"/>
        <v/>
      </c>
      <c r="N22" s="235"/>
      <c r="O22" s="20" t="str">
        <f t="shared" si="2"/>
        <v/>
      </c>
    </row>
    <row r="23" spans="1:15" x14ac:dyDescent="0.25">
      <c r="A23" s="233"/>
      <c r="B23" s="234"/>
      <c r="C23" s="234"/>
      <c r="D23" s="235"/>
      <c r="E23" s="236"/>
      <c r="F23" s="216" t="str">
        <f t="shared" si="0"/>
        <v/>
      </c>
      <c r="G23" s="234"/>
      <c r="H23" s="233"/>
      <c r="I23" s="237"/>
      <c r="J23" s="20" t="str">
        <f t="shared" si="3"/>
        <v/>
      </c>
      <c r="K23" s="238"/>
      <c r="L23" s="237"/>
      <c r="M23" s="20" t="str">
        <f t="shared" si="1"/>
        <v/>
      </c>
      <c r="N23" s="235"/>
      <c r="O23" s="20" t="str">
        <f t="shared" si="2"/>
        <v/>
      </c>
    </row>
    <row r="24" spans="1:15" x14ac:dyDescent="0.25">
      <c r="A24" s="233"/>
      <c r="B24" s="234"/>
      <c r="C24" s="234"/>
      <c r="D24" s="235"/>
      <c r="E24" s="236"/>
      <c r="F24" s="216" t="str">
        <f t="shared" si="0"/>
        <v/>
      </c>
      <c r="G24" s="234"/>
      <c r="H24" s="233"/>
      <c r="I24" s="237"/>
      <c r="J24" s="20" t="str">
        <f t="shared" si="3"/>
        <v/>
      </c>
      <c r="K24" s="238"/>
      <c r="L24" s="237"/>
      <c r="M24" s="20" t="str">
        <f t="shared" si="1"/>
        <v/>
      </c>
      <c r="N24" s="235"/>
      <c r="O24" s="20" t="str">
        <f t="shared" si="2"/>
        <v/>
      </c>
    </row>
    <row r="25" spans="1:15" x14ac:dyDescent="0.25">
      <c r="A25" s="233"/>
      <c r="B25" s="234"/>
      <c r="C25" s="234"/>
      <c r="D25" s="235"/>
      <c r="E25" s="236"/>
      <c r="F25" s="216" t="str">
        <f t="shared" si="0"/>
        <v/>
      </c>
      <c r="G25" s="234"/>
      <c r="H25" s="233"/>
      <c r="I25" s="237"/>
      <c r="J25" s="20" t="str">
        <f t="shared" si="3"/>
        <v/>
      </c>
      <c r="K25" s="238"/>
      <c r="L25" s="237"/>
      <c r="M25" s="20" t="str">
        <f t="shared" si="1"/>
        <v/>
      </c>
      <c r="N25" s="235"/>
      <c r="O25" s="20" t="str">
        <f t="shared" si="2"/>
        <v/>
      </c>
    </row>
    <row r="26" spans="1:15" x14ac:dyDescent="0.25">
      <c r="A26" s="233"/>
      <c r="B26" s="234"/>
      <c r="C26" s="234"/>
      <c r="D26" s="235"/>
      <c r="E26" s="236"/>
      <c r="F26" s="216" t="str">
        <f t="shared" si="0"/>
        <v/>
      </c>
      <c r="G26" s="234"/>
      <c r="H26" s="233"/>
      <c r="I26" s="237"/>
      <c r="J26" s="20" t="str">
        <f t="shared" si="3"/>
        <v/>
      </c>
      <c r="K26" s="238"/>
      <c r="L26" s="237"/>
      <c r="M26" s="20" t="str">
        <f t="shared" si="1"/>
        <v/>
      </c>
      <c r="N26" s="235"/>
      <c r="O26" s="20" t="str">
        <f t="shared" si="2"/>
        <v/>
      </c>
    </row>
    <row r="27" spans="1:15" x14ac:dyDescent="0.25">
      <c r="A27" s="233"/>
      <c r="B27" s="234"/>
      <c r="C27" s="234"/>
      <c r="D27" s="235"/>
      <c r="E27" s="236"/>
      <c r="F27" s="216" t="str">
        <f t="shared" si="0"/>
        <v/>
      </c>
      <c r="G27" s="234"/>
      <c r="H27" s="233"/>
      <c r="I27" s="237"/>
      <c r="J27" s="20" t="str">
        <f t="shared" si="3"/>
        <v/>
      </c>
      <c r="K27" s="238"/>
      <c r="L27" s="237"/>
      <c r="M27" s="20" t="str">
        <f t="shared" si="1"/>
        <v/>
      </c>
      <c r="N27" s="235"/>
      <c r="O27" s="20" t="str">
        <f t="shared" si="2"/>
        <v/>
      </c>
    </row>
    <row r="28" spans="1:15" x14ac:dyDescent="0.25">
      <c r="A28" s="233"/>
      <c r="B28" s="234"/>
      <c r="C28" s="234"/>
      <c r="D28" s="235"/>
      <c r="E28" s="236"/>
      <c r="F28" s="216" t="str">
        <f t="shared" si="0"/>
        <v/>
      </c>
      <c r="G28" s="234"/>
      <c r="H28" s="233"/>
      <c r="I28" s="237"/>
      <c r="J28" s="20" t="str">
        <f t="shared" si="3"/>
        <v/>
      </c>
      <c r="K28" s="238"/>
      <c r="L28" s="237"/>
      <c r="M28" s="20" t="str">
        <f t="shared" si="1"/>
        <v/>
      </c>
      <c r="N28" s="235"/>
      <c r="O28" s="20" t="str">
        <f t="shared" si="2"/>
        <v/>
      </c>
    </row>
    <row r="29" spans="1:15" x14ac:dyDescent="0.25">
      <c r="A29" s="233"/>
      <c r="B29" s="234"/>
      <c r="C29" s="234"/>
      <c r="D29" s="235"/>
      <c r="E29" s="236"/>
      <c r="F29" s="216" t="str">
        <f t="shared" si="0"/>
        <v/>
      </c>
      <c r="G29" s="234"/>
      <c r="H29" s="233"/>
      <c r="I29" s="237"/>
      <c r="J29" s="20" t="str">
        <f t="shared" si="3"/>
        <v/>
      </c>
      <c r="K29" s="238"/>
      <c r="L29" s="237"/>
      <c r="M29" s="20" t="str">
        <f t="shared" si="1"/>
        <v/>
      </c>
      <c r="N29" s="235"/>
      <c r="O29" s="20" t="str">
        <f t="shared" si="2"/>
        <v/>
      </c>
    </row>
    <row r="30" spans="1:15" x14ac:dyDescent="0.25">
      <c r="A30" s="233"/>
      <c r="B30" s="234"/>
      <c r="C30" s="234"/>
      <c r="D30" s="235"/>
      <c r="E30" s="236"/>
      <c r="F30" s="216" t="str">
        <f t="shared" si="0"/>
        <v/>
      </c>
      <c r="G30" s="234"/>
      <c r="H30" s="233"/>
      <c r="I30" s="237"/>
      <c r="J30" s="20" t="str">
        <f t="shared" si="3"/>
        <v/>
      </c>
      <c r="K30" s="238"/>
      <c r="L30" s="237"/>
      <c r="M30" s="20" t="str">
        <f t="shared" si="1"/>
        <v/>
      </c>
      <c r="N30" s="235"/>
      <c r="O30" s="20" t="str">
        <f t="shared" si="2"/>
        <v/>
      </c>
    </row>
    <row r="31" spans="1:15" x14ac:dyDescent="0.25">
      <c r="A31" s="233"/>
      <c r="B31" s="234"/>
      <c r="C31" s="234"/>
      <c r="D31" s="235"/>
      <c r="E31" s="236"/>
      <c r="F31" s="216" t="str">
        <f t="shared" si="0"/>
        <v/>
      </c>
      <c r="G31" s="234"/>
      <c r="H31" s="233"/>
      <c r="I31" s="237"/>
      <c r="J31" s="20" t="str">
        <f t="shared" si="3"/>
        <v/>
      </c>
      <c r="K31" s="238"/>
      <c r="L31" s="237"/>
      <c r="M31" s="20" t="str">
        <f t="shared" si="1"/>
        <v/>
      </c>
      <c r="N31" s="235"/>
      <c r="O31" s="20" t="str">
        <f t="shared" si="2"/>
        <v/>
      </c>
    </row>
    <row r="32" spans="1:15" x14ac:dyDescent="0.25">
      <c r="A32" s="233"/>
      <c r="B32" s="234"/>
      <c r="C32" s="234"/>
      <c r="D32" s="235"/>
      <c r="E32" s="236"/>
      <c r="F32" s="216" t="str">
        <f t="shared" si="0"/>
        <v/>
      </c>
      <c r="G32" s="234"/>
      <c r="H32" s="233"/>
      <c r="I32" s="237"/>
      <c r="J32" s="20" t="str">
        <f t="shared" si="3"/>
        <v/>
      </c>
      <c r="K32" s="238"/>
      <c r="L32" s="237"/>
      <c r="M32" s="20" t="str">
        <f t="shared" si="1"/>
        <v/>
      </c>
      <c r="N32" s="235"/>
      <c r="O32" s="20" t="str">
        <f t="shared" si="2"/>
        <v/>
      </c>
    </row>
    <row r="33" spans="1:15" x14ac:dyDescent="0.25">
      <c r="A33" s="233"/>
      <c r="B33" s="234"/>
      <c r="C33" s="234"/>
      <c r="D33" s="235"/>
      <c r="E33" s="236"/>
      <c r="F33" s="216" t="str">
        <f t="shared" si="0"/>
        <v/>
      </c>
      <c r="G33" s="234"/>
      <c r="H33" s="233"/>
      <c r="I33" s="237"/>
      <c r="J33" s="20" t="str">
        <f t="shared" si="3"/>
        <v/>
      </c>
      <c r="K33" s="238"/>
      <c r="L33" s="237"/>
      <c r="M33" s="20" t="str">
        <f t="shared" si="1"/>
        <v/>
      </c>
      <c r="N33" s="235"/>
      <c r="O33" s="20" t="str">
        <f t="shared" si="2"/>
        <v/>
      </c>
    </row>
    <row r="34" spans="1:15" x14ac:dyDescent="0.25">
      <c r="A34" s="233"/>
      <c r="B34" s="234"/>
      <c r="C34" s="234"/>
      <c r="D34" s="235"/>
      <c r="E34" s="236"/>
      <c r="F34" s="216" t="str">
        <f t="shared" si="0"/>
        <v/>
      </c>
      <c r="G34" s="234"/>
      <c r="H34" s="233"/>
      <c r="I34" s="237"/>
      <c r="J34" s="20" t="str">
        <f t="shared" si="3"/>
        <v/>
      </c>
      <c r="K34" s="238"/>
      <c r="L34" s="237"/>
      <c r="M34" s="20" t="str">
        <f t="shared" si="1"/>
        <v/>
      </c>
      <c r="N34" s="235"/>
      <c r="O34" s="20" t="str">
        <f t="shared" si="2"/>
        <v/>
      </c>
    </row>
    <row r="35" spans="1:15" x14ac:dyDescent="0.25">
      <c r="A35" s="233"/>
      <c r="B35" s="234"/>
      <c r="C35" s="234"/>
      <c r="D35" s="235"/>
      <c r="E35" s="236"/>
      <c r="F35" s="216" t="str">
        <f t="shared" si="0"/>
        <v/>
      </c>
      <c r="G35" s="234"/>
      <c r="H35" s="233"/>
      <c r="I35" s="237"/>
      <c r="J35" s="20" t="str">
        <f t="shared" si="3"/>
        <v/>
      </c>
      <c r="K35" s="238"/>
      <c r="L35" s="237"/>
      <c r="M35" s="20" t="str">
        <f t="shared" si="1"/>
        <v/>
      </c>
      <c r="N35" s="235"/>
      <c r="O35" s="20" t="str">
        <f t="shared" si="2"/>
        <v/>
      </c>
    </row>
    <row r="36" spans="1:15" x14ac:dyDescent="0.25">
      <c r="A36" s="233"/>
      <c r="B36" s="234"/>
      <c r="C36" s="234"/>
      <c r="D36" s="235"/>
      <c r="E36" s="236"/>
      <c r="F36" s="216" t="str">
        <f t="shared" si="0"/>
        <v/>
      </c>
      <c r="G36" s="234"/>
      <c r="H36" s="233"/>
      <c r="I36" s="237"/>
      <c r="J36" s="20" t="str">
        <f t="shared" si="3"/>
        <v/>
      </c>
      <c r="K36" s="238"/>
      <c r="L36" s="237"/>
      <c r="M36" s="20" t="str">
        <f t="shared" si="1"/>
        <v/>
      </c>
      <c r="N36" s="235"/>
      <c r="O36" s="20" t="str">
        <f t="shared" si="2"/>
        <v/>
      </c>
    </row>
    <row r="37" spans="1:15" x14ac:dyDescent="0.25">
      <c r="A37" s="233"/>
      <c r="B37" s="234"/>
      <c r="C37" s="234"/>
      <c r="D37" s="235"/>
      <c r="E37" s="236"/>
      <c r="F37" s="216" t="str">
        <f t="shared" si="0"/>
        <v/>
      </c>
      <c r="G37" s="234"/>
      <c r="H37" s="233"/>
      <c r="I37" s="237"/>
      <c r="J37" s="20" t="str">
        <f t="shared" si="3"/>
        <v/>
      </c>
      <c r="K37" s="238"/>
      <c r="L37" s="237"/>
      <c r="M37" s="20" t="str">
        <f t="shared" si="1"/>
        <v/>
      </c>
      <c r="N37" s="235"/>
      <c r="O37" s="20" t="str">
        <f t="shared" si="2"/>
        <v/>
      </c>
    </row>
    <row r="38" spans="1:15" x14ac:dyDescent="0.25">
      <c r="A38" s="233"/>
      <c r="B38" s="234"/>
      <c r="C38" s="234"/>
      <c r="D38" s="235"/>
      <c r="E38" s="236"/>
      <c r="F38" s="216" t="str">
        <f t="shared" si="0"/>
        <v/>
      </c>
      <c r="G38" s="234"/>
      <c r="H38" s="233"/>
      <c r="I38" s="237"/>
      <c r="J38" s="20" t="str">
        <f t="shared" si="3"/>
        <v/>
      </c>
      <c r="K38" s="238"/>
      <c r="L38" s="237"/>
      <c r="M38" s="20" t="str">
        <f t="shared" si="1"/>
        <v/>
      </c>
      <c r="N38" s="235"/>
      <c r="O38" s="20" t="str">
        <f t="shared" si="2"/>
        <v/>
      </c>
    </row>
    <row r="39" spans="1:15" x14ac:dyDescent="0.25">
      <c r="A39" s="233"/>
      <c r="B39" s="234"/>
      <c r="C39" s="234"/>
      <c r="D39" s="235"/>
      <c r="E39" s="236"/>
      <c r="F39" s="216" t="str">
        <f t="shared" si="0"/>
        <v/>
      </c>
      <c r="G39" s="234"/>
      <c r="H39" s="233"/>
      <c r="I39" s="237"/>
      <c r="J39" s="20" t="str">
        <f t="shared" si="3"/>
        <v/>
      </c>
      <c r="K39" s="238"/>
      <c r="L39" s="237"/>
      <c r="M39" s="20" t="str">
        <f t="shared" si="1"/>
        <v/>
      </c>
      <c r="N39" s="235"/>
      <c r="O39" s="20" t="str">
        <f t="shared" si="2"/>
        <v/>
      </c>
    </row>
    <row r="40" spans="1:15" x14ac:dyDescent="0.25">
      <c r="A40" s="233"/>
      <c r="B40" s="234"/>
      <c r="C40" s="234"/>
      <c r="D40" s="235"/>
      <c r="E40" s="236"/>
      <c r="F40" s="216" t="str">
        <f t="shared" si="0"/>
        <v/>
      </c>
      <c r="G40" s="234"/>
      <c r="H40" s="233"/>
      <c r="I40" s="237"/>
      <c r="J40" s="20" t="str">
        <f t="shared" si="3"/>
        <v/>
      </c>
      <c r="K40" s="238"/>
      <c r="L40" s="237"/>
      <c r="M40" s="20" t="str">
        <f t="shared" si="1"/>
        <v/>
      </c>
      <c r="N40" s="235"/>
      <c r="O40" s="20" t="str">
        <f t="shared" si="2"/>
        <v/>
      </c>
    </row>
    <row r="41" spans="1:15" x14ac:dyDescent="0.25">
      <c r="A41" s="233"/>
      <c r="B41" s="234"/>
      <c r="C41" s="234"/>
      <c r="D41" s="235"/>
      <c r="E41" s="236"/>
      <c r="F41" s="216" t="str">
        <f t="shared" si="0"/>
        <v/>
      </c>
      <c r="G41" s="234"/>
      <c r="H41" s="233"/>
      <c r="I41" s="237"/>
      <c r="J41" s="20" t="str">
        <f t="shared" si="3"/>
        <v/>
      </c>
      <c r="K41" s="238"/>
      <c r="L41" s="237"/>
      <c r="M41" s="20" t="str">
        <f t="shared" si="1"/>
        <v/>
      </c>
      <c r="N41" s="235"/>
      <c r="O41" s="20" t="str">
        <f t="shared" si="2"/>
        <v/>
      </c>
    </row>
    <row r="42" spans="1:15" x14ac:dyDescent="0.25">
      <c r="A42" s="233"/>
      <c r="B42" s="234"/>
      <c r="C42" s="234"/>
      <c r="D42" s="235"/>
      <c r="E42" s="236"/>
      <c r="F42" s="216" t="str">
        <f t="shared" si="0"/>
        <v/>
      </c>
      <c r="G42" s="234"/>
      <c r="H42" s="233"/>
      <c r="I42" s="237"/>
      <c r="J42" s="20" t="str">
        <f t="shared" si="3"/>
        <v/>
      </c>
      <c r="K42" s="238"/>
      <c r="L42" s="237"/>
      <c r="M42" s="20" t="str">
        <f t="shared" si="1"/>
        <v/>
      </c>
      <c r="N42" s="235"/>
      <c r="O42" s="20" t="str">
        <f t="shared" si="2"/>
        <v/>
      </c>
    </row>
    <row r="43" spans="1:15" x14ac:dyDescent="0.25">
      <c r="A43" s="233"/>
      <c r="B43" s="234"/>
      <c r="C43" s="234"/>
      <c r="D43" s="235"/>
      <c r="E43" s="236"/>
      <c r="F43" s="216" t="str">
        <f t="shared" si="0"/>
        <v/>
      </c>
      <c r="G43" s="234"/>
      <c r="H43" s="233"/>
      <c r="I43" s="237"/>
      <c r="J43" s="20" t="str">
        <f t="shared" si="3"/>
        <v/>
      </c>
      <c r="K43" s="238"/>
      <c r="L43" s="237"/>
      <c r="M43" s="20" t="str">
        <f t="shared" si="1"/>
        <v/>
      </c>
      <c r="N43" s="235"/>
      <c r="O43" s="20" t="str">
        <f t="shared" si="2"/>
        <v/>
      </c>
    </row>
    <row r="44" spans="1:15" x14ac:dyDescent="0.25">
      <c r="A44" s="233"/>
      <c r="B44" s="234"/>
      <c r="C44" s="234"/>
      <c r="D44" s="235"/>
      <c r="E44" s="236"/>
      <c r="F44" s="216" t="str">
        <f t="shared" si="0"/>
        <v/>
      </c>
      <c r="G44" s="234"/>
      <c r="H44" s="233"/>
      <c r="I44" s="237"/>
      <c r="J44" s="20" t="str">
        <f t="shared" si="3"/>
        <v/>
      </c>
      <c r="K44" s="238"/>
      <c r="L44" s="237"/>
      <c r="M44" s="20" t="str">
        <f t="shared" si="1"/>
        <v/>
      </c>
      <c r="N44" s="235"/>
      <c r="O44" s="20" t="str">
        <f t="shared" si="2"/>
        <v/>
      </c>
    </row>
    <row r="45" spans="1:15" x14ac:dyDescent="0.25">
      <c r="A45" s="233"/>
      <c r="B45" s="234"/>
      <c r="C45" s="234"/>
      <c r="D45" s="235"/>
      <c r="E45" s="236"/>
      <c r="F45" s="216" t="str">
        <f t="shared" si="0"/>
        <v/>
      </c>
      <c r="G45" s="234"/>
      <c r="H45" s="233"/>
      <c r="I45" s="237"/>
      <c r="J45" s="20" t="str">
        <f t="shared" si="3"/>
        <v/>
      </c>
      <c r="K45" s="238"/>
      <c r="L45" s="237"/>
      <c r="M45" s="20" t="str">
        <f t="shared" si="1"/>
        <v/>
      </c>
      <c r="N45" s="235"/>
      <c r="O45" s="20" t="str">
        <f t="shared" si="2"/>
        <v/>
      </c>
    </row>
    <row r="46" spans="1:15" x14ac:dyDescent="0.25">
      <c r="A46" s="233"/>
      <c r="B46" s="234"/>
      <c r="C46" s="234"/>
      <c r="D46" s="235"/>
      <c r="E46" s="236"/>
      <c r="F46" s="216" t="str">
        <f t="shared" si="0"/>
        <v/>
      </c>
      <c r="G46" s="234"/>
      <c r="H46" s="233"/>
      <c r="I46" s="237"/>
      <c r="J46" s="20" t="str">
        <f t="shared" si="3"/>
        <v/>
      </c>
      <c r="K46" s="238"/>
      <c r="L46" s="237"/>
      <c r="M46" s="20" t="str">
        <f t="shared" si="1"/>
        <v/>
      </c>
      <c r="N46" s="235"/>
      <c r="O46" s="20" t="str">
        <f t="shared" si="2"/>
        <v/>
      </c>
    </row>
    <row r="47" spans="1:15" x14ac:dyDescent="0.25">
      <c r="A47" s="233"/>
      <c r="B47" s="234"/>
      <c r="C47" s="234"/>
      <c r="D47" s="235"/>
      <c r="E47" s="236"/>
      <c r="F47" s="216" t="str">
        <f t="shared" si="0"/>
        <v/>
      </c>
      <c r="G47" s="234"/>
      <c r="H47" s="233"/>
      <c r="I47" s="237"/>
      <c r="J47" s="20" t="str">
        <f t="shared" si="3"/>
        <v/>
      </c>
      <c r="K47" s="238"/>
      <c r="L47" s="237"/>
      <c r="M47" s="20" t="str">
        <f t="shared" si="1"/>
        <v/>
      </c>
      <c r="N47" s="235"/>
      <c r="O47" s="20" t="str">
        <f t="shared" si="2"/>
        <v/>
      </c>
    </row>
    <row r="48" spans="1:15" x14ac:dyDescent="0.25">
      <c r="A48" s="233"/>
      <c r="B48" s="234"/>
      <c r="C48" s="234"/>
      <c r="D48" s="235"/>
      <c r="E48" s="236"/>
      <c r="F48" s="216" t="str">
        <f t="shared" si="0"/>
        <v/>
      </c>
      <c r="G48" s="234"/>
      <c r="H48" s="233"/>
      <c r="I48" s="237"/>
      <c r="J48" s="20" t="str">
        <f t="shared" si="3"/>
        <v/>
      </c>
      <c r="K48" s="238"/>
      <c r="L48" s="237"/>
      <c r="M48" s="20" t="str">
        <f t="shared" si="1"/>
        <v/>
      </c>
      <c r="N48" s="235"/>
      <c r="O48" s="20" t="str">
        <f t="shared" si="2"/>
        <v/>
      </c>
    </row>
    <row r="49" spans="1:15" x14ac:dyDescent="0.25">
      <c r="A49" s="233"/>
      <c r="B49" s="234"/>
      <c r="C49" s="234"/>
      <c r="D49" s="235"/>
      <c r="E49" s="236"/>
      <c r="F49" s="216" t="str">
        <f t="shared" si="0"/>
        <v/>
      </c>
      <c r="G49" s="234"/>
      <c r="H49" s="233"/>
      <c r="I49" s="237"/>
      <c r="J49" s="20" t="str">
        <f t="shared" si="3"/>
        <v/>
      </c>
      <c r="K49" s="238"/>
      <c r="L49" s="237"/>
      <c r="M49" s="20" t="str">
        <f t="shared" si="1"/>
        <v/>
      </c>
      <c r="N49" s="235"/>
      <c r="O49" s="20" t="str">
        <f t="shared" si="2"/>
        <v/>
      </c>
    </row>
    <row r="50" spans="1:15" x14ac:dyDescent="0.25">
      <c r="A50" s="233"/>
      <c r="B50" s="234"/>
      <c r="C50" s="234"/>
      <c r="D50" s="235"/>
      <c r="E50" s="236"/>
      <c r="F50" s="216" t="str">
        <f t="shared" si="0"/>
        <v/>
      </c>
      <c r="G50" s="234"/>
      <c r="H50" s="233"/>
      <c r="I50" s="237"/>
      <c r="J50" s="20" t="str">
        <f t="shared" si="3"/>
        <v/>
      </c>
      <c r="K50" s="238"/>
      <c r="L50" s="237"/>
      <c r="M50" s="20" t="str">
        <f t="shared" si="1"/>
        <v/>
      </c>
      <c r="N50" s="235"/>
      <c r="O50" s="20" t="str">
        <f t="shared" si="2"/>
        <v/>
      </c>
    </row>
    <row r="51" spans="1:15" x14ac:dyDescent="0.25">
      <c r="A51" s="233"/>
      <c r="B51" s="234"/>
      <c r="C51" s="234"/>
      <c r="D51" s="235"/>
      <c r="E51" s="236"/>
      <c r="F51" s="216" t="str">
        <f t="shared" si="0"/>
        <v/>
      </c>
      <c r="G51" s="234"/>
      <c r="H51" s="233"/>
      <c r="I51" s="237"/>
      <c r="J51" s="20" t="str">
        <f t="shared" si="3"/>
        <v/>
      </c>
      <c r="K51" s="238"/>
      <c r="L51" s="237"/>
      <c r="M51" s="20" t="str">
        <f t="shared" si="1"/>
        <v/>
      </c>
      <c r="N51" s="235"/>
      <c r="O51" s="20" t="str">
        <f t="shared" si="2"/>
        <v/>
      </c>
    </row>
    <row r="52" spans="1:15" x14ac:dyDescent="0.25">
      <c r="A52" s="233"/>
      <c r="B52" s="234"/>
      <c r="C52" s="234"/>
      <c r="D52" s="235"/>
      <c r="E52" s="236"/>
      <c r="F52" s="216" t="str">
        <f t="shared" si="0"/>
        <v/>
      </c>
      <c r="G52" s="234"/>
      <c r="H52" s="233"/>
      <c r="I52" s="237"/>
      <c r="J52" s="20" t="str">
        <f t="shared" si="3"/>
        <v/>
      </c>
      <c r="K52" s="238"/>
      <c r="L52" s="237"/>
      <c r="M52" s="20" t="str">
        <f t="shared" si="1"/>
        <v/>
      </c>
      <c r="N52" s="235"/>
      <c r="O52" s="20" t="str">
        <f t="shared" si="2"/>
        <v/>
      </c>
    </row>
    <row r="53" spans="1:15" x14ac:dyDescent="0.25">
      <c r="A53" s="233"/>
      <c r="B53" s="234"/>
      <c r="C53" s="234"/>
      <c r="D53" s="235"/>
      <c r="E53" s="236"/>
      <c r="F53" s="216" t="str">
        <f t="shared" si="0"/>
        <v/>
      </c>
      <c r="G53" s="234"/>
      <c r="H53" s="233"/>
      <c r="I53" s="237"/>
      <c r="J53" s="20" t="str">
        <f t="shared" si="3"/>
        <v/>
      </c>
      <c r="K53" s="238"/>
      <c r="L53" s="237"/>
      <c r="M53" s="20" t="str">
        <f t="shared" si="1"/>
        <v/>
      </c>
      <c r="N53" s="235"/>
      <c r="O53" s="20" t="str">
        <f t="shared" si="2"/>
        <v/>
      </c>
    </row>
    <row r="54" spans="1:15" x14ac:dyDescent="0.25">
      <c r="A54" s="233"/>
      <c r="B54" s="234"/>
      <c r="C54" s="234"/>
      <c r="D54" s="235"/>
      <c r="E54" s="236"/>
      <c r="F54" s="216" t="str">
        <f t="shared" si="0"/>
        <v/>
      </c>
      <c r="G54" s="234"/>
      <c r="H54" s="233"/>
      <c r="I54" s="237"/>
      <c r="J54" s="20" t="str">
        <f t="shared" si="3"/>
        <v/>
      </c>
      <c r="K54" s="238"/>
      <c r="L54" s="237"/>
      <c r="M54" s="20" t="str">
        <f t="shared" si="1"/>
        <v/>
      </c>
      <c r="N54" s="235"/>
      <c r="O54" s="20" t="str">
        <f t="shared" si="2"/>
        <v/>
      </c>
    </row>
    <row r="55" spans="1:15" x14ac:dyDescent="0.25">
      <c r="A55" s="233"/>
      <c r="B55" s="234"/>
      <c r="C55" s="234"/>
      <c r="D55" s="235"/>
      <c r="E55" s="236"/>
      <c r="F55" s="216" t="str">
        <f t="shared" si="0"/>
        <v/>
      </c>
      <c r="G55" s="234"/>
      <c r="H55" s="233"/>
      <c r="I55" s="237"/>
      <c r="J55" s="20" t="str">
        <f t="shared" si="3"/>
        <v/>
      </c>
      <c r="K55" s="238"/>
      <c r="L55" s="237"/>
      <c r="M55" s="20" t="str">
        <f t="shared" si="1"/>
        <v/>
      </c>
      <c r="N55" s="235"/>
      <c r="O55" s="20" t="str">
        <f t="shared" si="2"/>
        <v/>
      </c>
    </row>
    <row r="56" spans="1:15" x14ac:dyDescent="0.25">
      <c r="A56" s="233"/>
      <c r="B56" s="234"/>
      <c r="C56" s="234"/>
      <c r="D56" s="235"/>
      <c r="E56" s="236"/>
      <c r="F56" s="216" t="str">
        <f t="shared" si="0"/>
        <v/>
      </c>
      <c r="G56" s="234"/>
      <c r="H56" s="233"/>
      <c r="I56" s="237"/>
      <c r="J56" s="20" t="str">
        <f t="shared" si="3"/>
        <v/>
      </c>
      <c r="K56" s="238"/>
      <c r="L56" s="237"/>
      <c r="M56" s="20" t="str">
        <f t="shared" si="1"/>
        <v/>
      </c>
      <c r="N56" s="235"/>
      <c r="O56" s="20" t="str">
        <f t="shared" si="2"/>
        <v/>
      </c>
    </row>
    <row r="57" spans="1:15" x14ac:dyDescent="0.25">
      <c r="A57" s="233"/>
      <c r="B57" s="234"/>
      <c r="C57" s="234"/>
      <c r="D57" s="235"/>
      <c r="E57" s="236"/>
      <c r="F57" s="216" t="str">
        <f t="shared" si="0"/>
        <v/>
      </c>
      <c r="G57" s="234"/>
      <c r="H57" s="233"/>
      <c r="I57" s="237"/>
      <c r="J57" s="20" t="str">
        <f t="shared" si="3"/>
        <v/>
      </c>
      <c r="K57" s="238"/>
      <c r="L57" s="237"/>
      <c r="M57" s="20" t="str">
        <f t="shared" si="1"/>
        <v/>
      </c>
      <c r="N57" s="235"/>
      <c r="O57" s="20" t="str">
        <f t="shared" si="2"/>
        <v/>
      </c>
    </row>
    <row r="58" spans="1:15" x14ac:dyDescent="0.25">
      <c r="A58" s="233"/>
      <c r="B58" s="234"/>
      <c r="C58" s="234"/>
      <c r="D58" s="235"/>
      <c r="E58" s="236"/>
      <c r="F58" s="216" t="str">
        <f t="shared" si="0"/>
        <v/>
      </c>
      <c r="G58" s="234"/>
      <c r="H58" s="233"/>
      <c r="I58" s="237"/>
      <c r="J58" s="20" t="str">
        <f t="shared" si="3"/>
        <v/>
      </c>
      <c r="K58" s="238"/>
      <c r="L58" s="237"/>
      <c r="M58" s="20" t="str">
        <f t="shared" si="1"/>
        <v/>
      </c>
      <c r="N58" s="235"/>
      <c r="O58" s="20" t="str">
        <f t="shared" si="2"/>
        <v/>
      </c>
    </row>
    <row r="59" spans="1:15" x14ac:dyDescent="0.25">
      <c r="A59" s="233"/>
      <c r="B59" s="234"/>
      <c r="C59" s="234"/>
      <c r="D59" s="235"/>
      <c r="E59" s="236"/>
      <c r="F59" s="216" t="str">
        <f t="shared" si="0"/>
        <v/>
      </c>
      <c r="G59" s="234"/>
      <c r="H59" s="233"/>
      <c r="I59" s="237"/>
      <c r="J59" s="20" t="str">
        <f t="shared" si="3"/>
        <v/>
      </c>
      <c r="K59" s="238"/>
      <c r="L59" s="237"/>
      <c r="M59" s="20" t="str">
        <f t="shared" si="1"/>
        <v/>
      </c>
      <c r="N59" s="235"/>
      <c r="O59" s="20" t="str">
        <f t="shared" si="2"/>
        <v/>
      </c>
    </row>
    <row r="60" spans="1:15" x14ac:dyDescent="0.25">
      <c r="A60" s="233"/>
      <c r="B60" s="234"/>
      <c r="C60" s="234"/>
      <c r="D60" s="235"/>
      <c r="E60" s="236"/>
      <c r="F60" s="216" t="str">
        <f t="shared" si="0"/>
        <v/>
      </c>
      <c r="G60" s="234"/>
      <c r="H60" s="233"/>
      <c r="I60" s="237"/>
      <c r="J60" s="20" t="str">
        <f t="shared" si="3"/>
        <v/>
      </c>
      <c r="K60" s="238"/>
      <c r="L60" s="237"/>
      <c r="M60" s="20" t="str">
        <f t="shared" si="1"/>
        <v/>
      </c>
      <c r="N60" s="235"/>
      <c r="O60" s="20" t="str">
        <f t="shared" si="2"/>
        <v/>
      </c>
    </row>
    <row r="61" spans="1:15" x14ac:dyDescent="0.25">
      <c r="A61" s="233"/>
      <c r="B61" s="234"/>
      <c r="C61" s="234"/>
      <c r="D61" s="235"/>
      <c r="E61" s="236"/>
      <c r="F61" s="216" t="str">
        <f t="shared" si="0"/>
        <v/>
      </c>
      <c r="G61" s="234"/>
      <c r="H61" s="233"/>
      <c r="I61" s="237"/>
      <c r="J61" s="20" t="str">
        <f t="shared" si="3"/>
        <v/>
      </c>
      <c r="K61" s="238"/>
      <c r="L61" s="237"/>
      <c r="M61" s="20" t="str">
        <f t="shared" si="1"/>
        <v/>
      </c>
      <c r="N61" s="235"/>
      <c r="O61" s="20" t="str">
        <f t="shared" si="2"/>
        <v/>
      </c>
    </row>
    <row r="62" spans="1:15" x14ac:dyDescent="0.25">
      <c r="A62" s="233"/>
      <c r="B62" s="234"/>
      <c r="C62" s="234"/>
      <c r="D62" s="235"/>
      <c r="E62" s="236"/>
      <c r="F62" s="216" t="str">
        <f t="shared" si="0"/>
        <v/>
      </c>
      <c r="G62" s="234"/>
      <c r="H62" s="233"/>
      <c r="I62" s="237"/>
      <c r="J62" s="20" t="str">
        <f t="shared" si="3"/>
        <v/>
      </c>
      <c r="K62" s="238"/>
      <c r="L62" s="237"/>
      <c r="M62" s="20" t="str">
        <f t="shared" si="1"/>
        <v/>
      </c>
      <c r="N62" s="235"/>
      <c r="O62" s="20" t="str">
        <f t="shared" si="2"/>
        <v/>
      </c>
    </row>
    <row r="63" spans="1:15" x14ac:dyDescent="0.25">
      <c r="A63" s="233"/>
      <c r="B63" s="234"/>
      <c r="C63" s="234"/>
      <c r="D63" s="235"/>
      <c r="E63" s="236"/>
      <c r="F63" s="216" t="str">
        <f t="shared" si="0"/>
        <v/>
      </c>
      <c r="G63" s="234"/>
      <c r="H63" s="233"/>
      <c r="I63" s="237"/>
      <c r="J63" s="20" t="str">
        <f t="shared" si="3"/>
        <v/>
      </c>
      <c r="K63" s="238"/>
      <c r="L63" s="237"/>
      <c r="M63" s="20" t="str">
        <f t="shared" si="1"/>
        <v/>
      </c>
      <c r="N63" s="235"/>
      <c r="O63" s="20" t="str">
        <f t="shared" si="2"/>
        <v/>
      </c>
    </row>
    <row r="64" spans="1:15" x14ac:dyDescent="0.25">
      <c r="A64" s="233"/>
      <c r="B64" s="234"/>
      <c r="C64" s="234"/>
      <c r="D64" s="235"/>
      <c r="E64" s="236"/>
      <c r="F64" s="216" t="str">
        <f t="shared" si="0"/>
        <v/>
      </c>
      <c r="G64" s="234"/>
      <c r="H64" s="233"/>
      <c r="I64" s="237"/>
      <c r="J64" s="20" t="str">
        <f t="shared" si="3"/>
        <v/>
      </c>
      <c r="K64" s="238"/>
      <c r="L64" s="237"/>
      <c r="M64" s="20" t="str">
        <f t="shared" si="1"/>
        <v/>
      </c>
      <c r="N64" s="235"/>
      <c r="O64" s="20" t="str">
        <f t="shared" si="2"/>
        <v/>
      </c>
    </row>
    <row r="65" spans="1:15" x14ac:dyDescent="0.25">
      <c r="A65" s="233"/>
      <c r="B65" s="234"/>
      <c r="C65" s="234"/>
      <c r="D65" s="235"/>
      <c r="E65" s="236"/>
      <c r="F65" s="216" t="str">
        <f t="shared" si="0"/>
        <v/>
      </c>
      <c r="G65" s="234"/>
      <c r="H65" s="233"/>
      <c r="I65" s="237"/>
      <c r="J65" s="20" t="str">
        <f t="shared" si="3"/>
        <v/>
      </c>
      <c r="K65" s="238"/>
      <c r="L65" s="237"/>
      <c r="M65" s="20" t="str">
        <f t="shared" si="1"/>
        <v/>
      </c>
      <c r="N65" s="235"/>
      <c r="O65" s="20" t="str">
        <f t="shared" si="2"/>
        <v/>
      </c>
    </row>
    <row r="66" spans="1:15" x14ac:dyDescent="0.25">
      <c r="A66" s="233"/>
      <c r="B66" s="234"/>
      <c r="C66" s="234"/>
      <c r="D66" s="235"/>
      <c r="E66" s="236"/>
      <c r="F66" s="216" t="str">
        <f t="shared" si="0"/>
        <v/>
      </c>
      <c r="G66" s="234"/>
      <c r="H66" s="233"/>
      <c r="I66" s="237"/>
      <c r="J66" s="20" t="str">
        <f t="shared" si="3"/>
        <v/>
      </c>
      <c r="K66" s="238"/>
      <c r="L66" s="237"/>
      <c r="M66" s="20" t="str">
        <f t="shared" si="1"/>
        <v/>
      </c>
      <c r="N66" s="235"/>
      <c r="O66" s="20" t="str">
        <f t="shared" si="2"/>
        <v/>
      </c>
    </row>
    <row r="67" spans="1:15" x14ac:dyDescent="0.25">
      <c r="A67" s="233"/>
      <c r="B67" s="234"/>
      <c r="C67" s="234"/>
      <c r="D67" s="235"/>
      <c r="E67" s="236"/>
      <c r="F67" s="216" t="str">
        <f t="shared" si="0"/>
        <v/>
      </c>
      <c r="G67" s="234"/>
      <c r="H67" s="233"/>
      <c r="I67" s="237"/>
      <c r="J67" s="20" t="str">
        <f t="shared" si="3"/>
        <v/>
      </c>
      <c r="K67" s="238"/>
      <c r="L67" s="237"/>
      <c r="M67" s="20" t="str">
        <f t="shared" si="1"/>
        <v/>
      </c>
      <c r="N67" s="235"/>
      <c r="O67" s="20" t="str">
        <f t="shared" si="2"/>
        <v/>
      </c>
    </row>
    <row r="68" spans="1:15" x14ac:dyDescent="0.25">
      <c r="A68" s="233"/>
      <c r="B68" s="234"/>
      <c r="C68" s="234"/>
      <c r="D68" s="235"/>
      <c r="E68" s="236"/>
      <c r="F68" s="216" t="str">
        <f t="shared" si="0"/>
        <v/>
      </c>
      <c r="G68" s="234"/>
      <c r="H68" s="233"/>
      <c r="I68" s="237"/>
      <c r="J68" s="20" t="str">
        <f t="shared" si="3"/>
        <v/>
      </c>
      <c r="K68" s="238"/>
      <c r="L68" s="237"/>
      <c r="M68" s="20" t="str">
        <f t="shared" si="1"/>
        <v/>
      </c>
      <c r="N68" s="235"/>
      <c r="O68" s="20" t="str">
        <f t="shared" si="2"/>
        <v/>
      </c>
    </row>
    <row r="69" spans="1:15" x14ac:dyDescent="0.25">
      <c r="A69" s="233"/>
      <c r="B69" s="234"/>
      <c r="C69" s="234"/>
      <c r="D69" s="235"/>
      <c r="E69" s="236"/>
      <c r="F69" s="216" t="str">
        <f t="shared" ref="F69:F132" si="4">IF(AND(D69="",E69=""),"",IF(OR(D69="",E69=""),"data missing",D69*E69))</f>
        <v/>
      </c>
      <c r="G69" s="234"/>
      <c r="H69" s="233"/>
      <c r="I69" s="237"/>
      <c r="J69" s="20" t="str">
        <f t="shared" si="3"/>
        <v/>
      </c>
      <c r="K69" s="238"/>
      <c r="L69" s="237"/>
      <c r="M69" s="20" t="str">
        <f t="shared" ref="M69:M132" si="5">IF(L69&gt;0,F69/L69,J69)</f>
        <v/>
      </c>
      <c r="N69" s="235"/>
      <c r="O69" s="20" t="str">
        <f t="shared" ref="O69:O132" si="6">IFERROR(M69-N69,"")</f>
        <v/>
      </c>
    </row>
    <row r="70" spans="1:15" x14ac:dyDescent="0.25">
      <c r="A70" s="233"/>
      <c r="B70" s="234"/>
      <c r="C70" s="234"/>
      <c r="D70" s="235"/>
      <c r="E70" s="236"/>
      <c r="F70" s="216" t="str">
        <f t="shared" si="4"/>
        <v/>
      </c>
      <c r="G70" s="234"/>
      <c r="H70" s="233"/>
      <c r="I70" s="237"/>
      <c r="J70" s="20" t="str">
        <f t="shared" ref="J70:J133" si="7">IF(I70="",F70,(F70/I70))</f>
        <v/>
      </c>
      <c r="K70" s="238"/>
      <c r="L70" s="237"/>
      <c r="M70" s="20" t="str">
        <f t="shared" si="5"/>
        <v/>
      </c>
      <c r="N70" s="235"/>
      <c r="O70" s="20" t="str">
        <f t="shared" si="6"/>
        <v/>
      </c>
    </row>
    <row r="71" spans="1:15" x14ac:dyDescent="0.25">
      <c r="A71" s="233"/>
      <c r="B71" s="234"/>
      <c r="C71" s="234"/>
      <c r="D71" s="235"/>
      <c r="E71" s="236"/>
      <c r="F71" s="216" t="str">
        <f t="shared" si="4"/>
        <v/>
      </c>
      <c r="G71" s="234"/>
      <c r="H71" s="233"/>
      <c r="I71" s="237"/>
      <c r="J71" s="20" t="str">
        <f t="shared" si="7"/>
        <v/>
      </c>
      <c r="K71" s="238"/>
      <c r="L71" s="237"/>
      <c r="M71" s="20" t="str">
        <f t="shared" si="5"/>
        <v/>
      </c>
      <c r="N71" s="235"/>
      <c r="O71" s="20" t="str">
        <f t="shared" si="6"/>
        <v/>
      </c>
    </row>
    <row r="72" spans="1:15" x14ac:dyDescent="0.25">
      <c r="A72" s="233"/>
      <c r="B72" s="234"/>
      <c r="C72" s="234"/>
      <c r="D72" s="235"/>
      <c r="E72" s="236"/>
      <c r="F72" s="216" t="str">
        <f t="shared" si="4"/>
        <v/>
      </c>
      <c r="G72" s="234"/>
      <c r="H72" s="233"/>
      <c r="I72" s="237"/>
      <c r="J72" s="20" t="str">
        <f t="shared" si="7"/>
        <v/>
      </c>
      <c r="K72" s="238"/>
      <c r="L72" s="237"/>
      <c r="M72" s="20" t="str">
        <f t="shared" si="5"/>
        <v/>
      </c>
      <c r="N72" s="235"/>
      <c r="O72" s="20" t="str">
        <f t="shared" si="6"/>
        <v/>
      </c>
    </row>
    <row r="73" spans="1:15" x14ac:dyDescent="0.25">
      <c r="A73" s="233"/>
      <c r="B73" s="234"/>
      <c r="C73" s="234"/>
      <c r="D73" s="235"/>
      <c r="E73" s="236"/>
      <c r="F73" s="216" t="str">
        <f t="shared" si="4"/>
        <v/>
      </c>
      <c r="G73" s="234"/>
      <c r="H73" s="233"/>
      <c r="I73" s="237"/>
      <c r="J73" s="20" t="str">
        <f t="shared" si="7"/>
        <v/>
      </c>
      <c r="K73" s="238"/>
      <c r="L73" s="237"/>
      <c r="M73" s="20" t="str">
        <f t="shared" si="5"/>
        <v/>
      </c>
      <c r="N73" s="235"/>
      <c r="O73" s="20" t="str">
        <f t="shared" si="6"/>
        <v/>
      </c>
    </row>
    <row r="74" spans="1:15" x14ac:dyDescent="0.25">
      <c r="A74" s="233"/>
      <c r="B74" s="234"/>
      <c r="C74" s="234"/>
      <c r="D74" s="235"/>
      <c r="E74" s="236"/>
      <c r="F74" s="216" t="str">
        <f t="shared" si="4"/>
        <v/>
      </c>
      <c r="G74" s="234"/>
      <c r="H74" s="233"/>
      <c r="I74" s="237"/>
      <c r="J74" s="20" t="str">
        <f t="shared" si="7"/>
        <v/>
      </c>
      <c r="K74" s="238"/>
      <c r="L74" s="237"/>
      <c r="M74" s="20" t="str">
        <f t="shared" si="5"/>
        <v/>
      </c>
      <c r="N74" s="235"/>
      <c r="O74" s="20" t="str">
        <f t="shared" si="6"/>
        <v/>
      </c>
    </row>
    <row r="75" spans="1:15" x14ac:dyDescent="0.25">
      <c r="A75" s="233"/>
      <c r="B75" s="234"/>
      <c r="C75" s="234"/>
      <c r="D75" s="235"/>
      <c r="E75" s="236"/>
      <c r="F75" s="216" t="str">
        <f t="shared" si="4"/>
        <v/>
      </c>
      <c r="G75" s="234"/>
      <c r="H75" s="233"/>
      <c r="I75" s="237"/>
      <c r="J75" s="20" t="str">
        <f t="shared" si="7"/>
        <v/>
      </c>
      <c r="K75" s="238"/>
      <c r="L75" s="237"/>
      <c r="M75" s="20" t="str">
        <f t="shared" si="5"/>
        <v/>
      </c>
      <c r="N75" s="235"/>
      <c r="O75" s="20" t="str">
        <f t="shared" si="6"/>
        <v/>
      </c>
    </row>
    <row r="76" spans="1:15" x14ac:dyDescent="0.25">
      <c r="A76" s="233"/>
      <c r="B76" s="234"/>
      <c r="C76" s="234"/>
      <c r="D76" s="235"/>
      <c r="E76" s="236"/>
      <c r="F76" s="216" t="str">
        <f t="shared" si="4"/>
        <v/>
      </c>
      <c r="G76" s="234"/>
      <c r="H76" s="233"/>
      <c r="I76" s="237"/>
      <c r="J76" s="20" t="str">
        <f t="shared" si="7"/>
        <v/>
      </c>
      <c r="K76" s="238"/>
      <c r="L76" s="237"/>
      <c r="M76" s="20" t="str">
        <f t="shared" si="5"/>
        <v/>
      </c>
      <c r="N76" s="235"/>
      <c r="O76" s="20" t="str">
        <f t="shared" si="6"/>
        <v/>
      </c>
    </row>
    <row r="77" spans="1:15" x14ac:dyDescent="0.25">
      <c r="A77" s="233"/>
      <c r="B77" s="234"/>
      <c r="C77" s="234"/>
      <c r="D77" s="235"/>
      <c r="E77" s="236"/>
      <c r="F77" s="216" t="str">
        <f t="shared" si="4"/>
        <v/>
      </c>
      <c r="G77" s="234"/>
      <c r="H77" s="233"/>
      <c r="I77" s="237"/>
      <c r="J77" s="20" t="str">
        <f t="shared" si="7"/>
        <v/>
      </c>
      <c r="K77" s="238"/>
      <c r="L77" s="237"/>
      <c r="M77" s="20" t="str">
        <f t="shared" si="5"/>
        <v/>
      </c>
      <c r="N77" s="235"/>
      <c r="O77" s="20" t="str">
        <f t="shared" si="6"/>
        <v/>
      </c>
    </row>
    <row r="78" spans="1:15" x14ac:dyDescent="0.25">
      <c r="A78" s="233"/>
      <c r="B78" s="234"/>
      <c r="C78" s="234"/>
      <c r="D78" s="235"/>
      <c r="E78" s="236"/>
      <c r="F78" s="216" t="str">
        <f t="shared" si="4"/>
        <v/>
      </c>
      <c r="G78" s="234"/>
      <c r="H78" s="233"/>
      <c r="I78" s="237"/>
      <c r="J78" s="20" t="str">
        <f t="shared" si="7"/>
        <v/>
      </c>
      <c r="K78" s="238"/>
      <c r="L78" s="237"/>
      <c r="M78" s="20" t="str">
        <f t="shared" si="5"/>
        <v/>
      </c>
      <c r="N78" s="235"/>
      <c r="O78" s="20" t="str">
        <f t="shared" si="6"/>
        <v/>
      </c>
    </row>
    <row r="79" spans="1:15" x14ac:dyDescent="0.25">
      <c r="A79" s="233"/>
      <c r="B79" s="234"/>
      <c r="C79" s="234"/>
      <c r="D79" s="235"/>
      <c r="E79" s="236"/>
      <c r="F79" s="216" t="str">
        <f t="shared" si="4"/>
        <v/>
      </c>
      <c r="G79" s="234"/>
      <c r="H79" s="233"/>
      <c r="I79" s="237"/>
      <c r="J79" s="20" t="str">
        <f t="shared" si="7"/>
        <v/>
      </c>
      <c r="K79" s="238"/>
      <c r="L79" s="237"/>
      <c r="M79" s="20" t="str">
        <f t="shared" si="5"/>
        <v/>
      </c>
      <c r="N79" s="235"/>
      <c r="O79" s="20" t="str">
        <f t="shared" si="6"/>
        <v/>
      </c>
    </row>
    <row r="80" spans="1:15" x14ac:dyDescent="0.25">
      <c r="A80" s="233"/>
      <c r="B80" s="234"/>
      <c r="C80" s="234"/>
      <c r="D80" s="235"/>
      <c r="E80" s="236"/>
      <c r="F80" s="216" t="str">
        <f t="shared" si="4"/>
        <v/>
      </c>
      <c r="G80" s="234"/>
      <c r="H80" s="233"/>
      <c r="I80" s="237"/>
      <c r="J80" s="20" t="str">
        <f t="shared" si="7"/>
        <v/>
      </c>
      <c r="K80" s="238"/>
      <c r="L80" s="237"/>
      <c r="M80" s="20" t="str">
        <f t="shared" si="5"/>
        <v/>
      </c>
      <c r="N80" s="235"/>
      <c r="O80" s="20" t="str">
        <f t="shared" si="6"/>
        <v/>
      </c>
    </row>
    <row r="81" spans="1:15" x14ac:dyDescent="0.25">
      <c r="A81" s="233"/>
      <c r="B81" s="234"/>
      <c r="C81" s="234"/>
      <c r="D81" s="235"/>
      <c r="E81" s="236"/>
      <c r="F81" s="216" t="str">
        <f t="shared" si="4"/>
        <v/>
      </c>
      <c r="G81" s="234"/>
      <c r="H81" s="233"/>
      <c r="I81" s="237"/>
      <c r="J81" s="20" t="str">
        <f t="shared" si="7"/>
        <v/>
      </c>
      <c r="K81" s="238"/>
      <c r="L81" s="237"/>
      <c r="M81" s="20" t="str">
        <f t="shared" si="5"/>
        <v/>
      </c>
      <c r="N81" s="235"/>
      <c r="O81" s="20" t="str">
        <f t="shared" si="6"/>
        <v/>
      </c>
    </row>
    <row r="82" spans="1:15" x14ac:dyDescent="0.25">
      <c r="A82" s="233"/>
      <c r="B82" s="234"/>
      <c r="C82" s="234"/>
      <c r="D82" s="235"/>
      <c r="E82" s="236"/>
      <c r="F82" s="216" t="str">
        <f t="shared" si="4"/>
        <v/>
      </c>
      <c r="G82" s="234"/>
      <c r="H82" s="233"/>
      <c r="I82" s="237"/>
      <c r="J82" s="20" t="str">
        <f t="shared" si="7"/>
        <v/>
      </c>
      <c r="K82" s="238"/>
      <c r="L82" s="237"/>
      <c r="M82" s="20" t="str">
        <f t="shared" si="5"/>
        <v/>
      </c>
      <c r="N82" s="235"/>
      <c r="O82" s="20" t="str">
        <f t="shared" si="6"/>
        <v/>
      </c>
    </row>
    <row r="83" spans="1:15" x14ac:dyDescent="0.25">
      <c r="A83" s="233"/>
      <c r="B83" s="234"/>
      <c r="C83" s="234"/>
      <c r="D83" s="235"/>
      <c r="E83" s="236"/>
      <c r="F83" s="216" t="str">
        <f t="shared" si="4"/>
        <v/>
      </c>
      <c r="G83" s="234"/>
      <c r="H83" s="233"/>
      <c r="I83" s="237"/>
      <c r="J83" s="20" t="str">
        <f t="shared" si="7"/>
        <v/>
      </c>
      <c r="K83" s="238"/>
      <c r="L83" s="237"/>
      <c r="M83" s="20" t="str">
        <f t="shared" si="5"/>
        <v/>
      </c>
      <c r="N83" s="235"/>
      <c r="O83" s="20" t="str">
        <f t="shared" si="6"/>
        <v/>
      </c>
    </row>
    <row r="84" spans="1:15" x14ac:dyDescent="0.25">
      <c r="A84" s="233"/>
      <c r="B84" s="234"/>
      <c r="C84" s="234"/>
      <c r="D84" s="235"/>
      <c r="E84" s="236"/>
      <c r="F84" s="216" t="str">
        <f t="shared" si="4"/>
        <v/>
      </c>
      <c r="G84" s="234"/>
      <c r="H84" s="233"/>
      <c r="I84" s="237"/>
      <c r="J84" s="20" t="str">
        <f t="shared" si="7"/>
        <v/>
      </c>
      <c r="K84" s="238"/>
      <c r="L84" s="237"/>
      <c r="M84" s="20" t="str">
        <f t="shared" si="5"/>
        <v/>
      </c>
      <c r="N84" s="235"/>
      <c r="O84" s="20" t="str">
        <f t="shared" si="6"/>
        <v/>
      </c>
    </row>
    <row r="85" spans="1:15" x14ac:dyDescent="0.25">
      <c r="A85" s="233"/>
      <c r="B85" s="234"/>
      <c r="C85" s="234"/>
      <c r="D85" s="235"/>
      <c r="E85" s="236"/>
      <c r="F85" s="216" t="str">
        <f t="shared" si="4"/>
        <v/>
      </c>
      <c r="G85" s="234"/>
      <c r="H85" s="233"/>
      <c r="I85" s="237"/>
      <c r="J85" s="20" t="str">
        <f t="shared" si="7"/>
        <v/>
      </c>
      <c r="K85" s="238"/>
      <c r="L85" s="237"/>
      <c r="M85" s="20" t="str">
        <f t="shared" si="5"/>
        <v/>
      </c>
      <c r="N85" s="235"/>
      <c r="O85" s="20" t="str">
        <f t="shared" si="6"/>
        <v/>
      </c>
    </row>
    <row r="86" spans="1:15" x14ac:dyDescent="0.25">
      <c r="A86" s="233"/>
      <c r="B86" s="234"/>
      <c r="C86" s="234"/>
      <c r="D86" s="235"/>
      <c r="E86" s="236"/>
      <c r="F86" s="216" t="str">
        <f t="shared" si="4"/>
        <v/>
      </c>
      <c r="G86" s="234"/>
      <c r="H86" s="233"/>
      <c r="I86" s="237"/>
      <c r="J86" s="20" t="str">
        <f t="shared" si="7"/>
        <v/>
      </c>
      <c r="K86" s="238"/>
      <c r="L86" s="237"/>
      <c r="M86" s="20" t="str">
        <f t="shared" si="5"/>
        <v/>
      </c>
      <c r="N86" s="235"/>
      <c r="O86" s="20" t="str">
        <f t="shared" si="6"/>
        <v/>
      </c>
    </row>
    <row r="87" spans="1:15" x14ac:dyDescent="0.25">
      <c r="A87" s="233"/>
      <c r="B87" s="234"/>
      <c r="C87" s="234"/>
      <c r="D87" s="235"/>
      <c r="E87" s="236"/>
      <c r="F87" s="216" t="str">
        <f t="shared" si="4"/>
        <v/>
      </c>
      <c r="G87" s="234"/>
      <c r="H87" s="233"/>
      <c r="I87" s="237"/>
      <c r="J87" s="20" t="str">
        <f t="shared" si="7"/>
        <v/>
      </c>
      <c r="K87" s="238"/>
      <c r="L87" s="237"/>
      <c r="M87" s="20" t="str">
        <f t="shared" si="5"/>
        <v/>
      </c>
      <c r="N87" s="235"/>
      <c r="O87" s="20" t="str">
        <f t="shared" si="6"/>
        <v/>
      </c>
    </row>
    <row r="88" spans="1:15" x14ac:dyDescent="0.25">
      <c r="A88" s="233"/>
      <c r="B88" s="234"/>
      <c r="C88" s="234"/>
      <c r="D88" s="235"/>
      <c r="E88" s="236"/>
      <c r="F88" s="216" t="str">
        <f t="shared" si="4"/>
        <v/>
      </c>
      <c r="G88" s="234"/>
      <c r="H88" s="233"/>
      <c r="I88" s="237"/>
      <c r="J88" s="20" t="str">
        <f t="shared" si="7"/>
        <v/>
      </c>
      <c r="K88" s="238"/>
      <c r="L88" s="237"/>
      <c r="M88" s="20" t="str">
        <f t="shared" si="5"/>
        <v/>
      </c>
      <c r="N88" s="235"/>
      <c r="O88" s="20" t="str">
        <f t="shared" si="6"/>
        <v/>
      </c>
    </row>
    <row r="89" spans="1:15" x14ac:dyDescent="0.25">
      <c r="A89" s="233"/>
      <c r="B89" s="234"/>
      <c r="C89" s="234"/>
      <c r="D89" s="235"/>
      <c r="E89" s="236"/>
      <c r="F89" s="216" t="str">
        <f t="shared" si="4"/>
        <v/>
      </c>
      <c r="G89" s="234"/>
      <c r="H89" s="233"/>
      <c r="I89" s="237"/>
      <c r="J89" s="20" t="str">
        <f t="shared" si="7"/>
        <v/>
      </c>
      <c r="K89" s="238"/>
      <c r="L89" s="237"/>
      <c r="M89" s="20" t="str">
        <f t="shared" si="5"/>
        <v/>
      </c>
      <c r="N89" s="235"/>
      <c r="O89" s="20" t="str">
        <f t="shared" si="6"/>
        <v/>
      </c>
    </row>
    <row r="90" spans="1:15" x14ac:dyDescent="0.25">
      <c r="A90" s="233"/>
      <c r="B90" s="234"/>
      <c r="C90" s="234"/>
      <c r="D90" s="235"/>
      <c r="E90" s="236"/>
      <c r="F90" s="216" t="str">
        <f t="shared" si="4"/>
        <v/>
      </c>
      <c r="G90" s="234"/>
      <c r="H90" s="233"/>
      <c r="I90" s="237"/>
      <c r="J90" s="20" t="str">
        <f t="shared" si="7"/>
        <v/>
      </c>
      <c r="K90" s="238"/>
      <c r="L90" s="237"/>
      <c r="M90" s="20" t="str">
        <f t="shared" si="5"/>
        <v/>
      </c>
      <c r="N90" s="235"/>
      <c r="O90" s="20" t="str">
        <f t="shared" si="6"/>
        <v/>
      </c>
    </row>
    <row r="91" spans="1:15" x14ac:dyDescent="0.25">
      <c r="A91" s="233"/>
      <c r="B91" s="234"/>
      <c r="C91" s="234"/>
      <c r="D91" s="235"/>
      <c r="E91" s="236"/>
      <c r="F91" s="216" t="str">
        <f t="shared" si="4"/>
        <v/>
      </c>
      <c r="G91" s="234"/>
      <c r="H91" s="233"/>
      <c r="I91" s="237"/>
      <c r="J91" s="20" t="str">
        <f t="shared" si="7"/>
        <v/>
      </c>
      <c r="K91" s="238"/>
      <c r="L91" s="237"/>
      <c r="M91" s="20" t="str">
        <f t="shared" si="5"/>
        <v/>
      </c>
      <c r="N91" s="235"/>
      <c r="O91" s="20" t="str">
        <f t="shared" si="6"/>
        <v/>
      </c>
    </row>
    <row r="92" spans="1:15" x14ac:dyDescent="0.25">
      <c r="A92" s="233"/>
      <c r="B92" s="234"/>
      <c r="C92" s="234"/>
      <c r="D92" s="235"/>
      <c r="E92" s="236"/>
      <c r="F92" s="216" t="str">
        <f t="shared" si="4"/>
        <v/>
      </c>
      <c r="G92" s="234"/>
      <c r="H92" s="233"/>
      <c r="I92" s="237"/>
      <c r="J92" s="20" t="str">
        <f t="shared" si="7"/>
        <v/>
      </c>
      <c r="K92" s="238"/>
      <c r="L92" s="237"/>
      <c r="M92" s="20" t="str">
        <f t="shared" si="5"/>
        <v/>
      </c>
      <c r="N92" s="235"/>
      <c r="O92" s="20" t="str">
        <f t="shared" si="6"/>
        <v/>
      </c>
    </row>
    <row r="93" spans="1:15" x14ac:dyDescent="0.25">
      <c r="A93" s="233"/>
      <c r="B93" s="234"/>
      <c r="C93" s="234"/>
      <c r="D93" s="235"/>
      <c r="E93" s="236"/>
      <c r="F93" s="216" t="str">
        <f t="shared" si="4"/>
        <v/>
      </c>
      <c r="G93" s="234"/>
      <c r="H93" s="233"/>
      <c r="I93" s="237"/>
      <c r="J93" s="20" t="str">
        <f t="shared" si="7"/>
        <v/>
      </c>
      <c r="K93" s="238"/>
      <c r="L93" s="237"/>
      <c r="M93" s="20" t="str">
        <f t="shared" si="5"/>
        <v/>
      </c>
      <c r="N93" s="235"/>
      <c r="O93" s="20" t="str">
        <f t="shared" si="6"/>
        <v/>
      </c>
    </row>
    <row r="94" spans="1:15" x14ac:dyDescent="0.25">
      <c r="A94" s="233"/>
      <c r="B94" s="234"/>
      <c r="C94" s="234"/>
      <c r="D94" s="235"/>
      <c r="E94" s="236"/>
      <c r="F94" s="216" t="str">
        <f t="shared" si="4"/>
        <v/>
      </c>
      <c r="G94" s="234"/>
      <c r="H94" s="233"/>
      <c r="I94" s="237"/>
      <c r="J94" s="20" t="str">
        <f t="shared" si="7"/>
        <v/>
      </c>
      <c r="K94" s="238"/>
      <c r="L94" s="237"/>
      <c r="M94" s="20" t="str">
        <f t="shared" si="5"/>
        <v/>
      </c>
      <c r="N94" s="235"/>
      <c r="O94" s="20" t="str">
        <f t="shared" si="6"/>
        <v/>
      </c>
    </row>
    <row r="95" spans="1:15" x14ac:dyDescent="0.25">
      <c r="A95" s="233"/>
      <c r="B95" s="234"/>
      <c r="C95" s="234"/>
      <c r="D95" s="235"/>
      <c r="E95" s="236"/>
      <c r="F95" s="216" t="str">
        <f t="shared" si="4"/>
        <v/>
      </c>
      <c r="G95" s="234"/>
      <c r="H95" s="233"/>
      <c r="I95" s="237"/>
      <c r="J95" s="20" t="str">
        <f t="shared" si="7"/>
        <v/>
      </c>
      <c r="K95" s="238"/>
      <c r="L95" s="237"/>
      <c r="M95" s="20" t="str">
        <f t="shared" si="5"/>
        <v/>
      </c>
      <c r="N95" s="235"/>
      <c r="O95" s="20" t="str">
        <f t="shared" si="6"/>
        <v/>
      </c>
    </row>
    <row r="96" spans="1:15" x14ac:dyDescent="0.25">
      <c r="A96" s="233"/>
      <c r="B96" s="234"/>
      <c r="C96" s="234"/>
      <c r="D96" s="235"/>
      <c r="E96" s="236"/>
      <c r="F96" s="216" t="str">
        <f t="shared" si="4"/>
        <v/>
      </c>
      <c r="G96" s="234"/>
      <c r="H96" s="233"/>
      <c r="I96" s="237"/>
      <c r="J96" s="20" t="str">
        <f t="shared" si="7"/>
        <v/>
      </c>
      <c r="K96" s="238"/>
      <c r="L96" s="237"/>
      <c r="M96" s="20" t="str">
        <f t="shared" si="5"/>
        <v/>
      </c>
      <c r="N96" s="235"/>
      <c r="O96" s="20" t="str">
        <f t="shared" si="6"/>
        <v/>
      </c>
    </row>
    <row r="97" spans="1:15" x14ac:dyDescent="0.25">
      <c r="A97" s="233"/>
      <c r="B97" s="234"/>
      <c r="C97" s="234"/>
      <c r="D97" s="235"/>
      <c r="E97" s="236"/>
      <c r="F97" s="216" t="str">
        <f t="shared" si="4"/>
        <v/>
      </c>
      <c r="G97" s="234"/>
      <c r="H97" s="233"/>
      <c r="I97" s="237"/>
      <c r="J97" s="20" t="str">
        <f t="shared" si="7"/>
        <v/>
      </c>
      <c r="K97" s="238"/>
      <c r="L97" s="237"/>
      <c r="M97" s="20" t="str">
        <f t="shared" si="5"/>
        <v/>
      </c>
      <c r="N97" s="235"/>
      <c r="O97" s="20" t="str">
        <f t="shared" si="6"/>
        <v/>
      </c>
    </row>
    <row r="98" spans="1:15" x14ac:dyDescent="0.25">
      <c r="A98" s="233"/>
      <c r="B98" s="234"/>
      <c r="C98" s="234"/>
      <c r="D98" s="235"/>
      <c r="E98" s="236"/>
      <c r="F98" s="216" t="str">
        <f t="shared" si="4"/>
        <v/>
      </c>
      <c r="G98" s="234"/>
      <c r="H98" s="233"/>
      <c r="I98" s="237"/>
      <c r="J98" s="20" t="str">
        <f t="shared" si="7"/>
        <v/>
      </c>
      <c r="K98" s="238"/>
      <c r="L98" s="237"/>
      <c r="M98" s="20" t="str">
        <f t="shared" si="5"/>
        <v/>
      </c>
      <c r="N98" s="235"/>
      <c r="O98" s="20" t="str">
        <f t="shared" si="6"/>
        <v/>
      </c>
    </row>
    <row r="99" spans="1:15" x14ac:dyDescent="0.25">
      <c r="A99" s="233"/>
      <c r="B99" s="234"/>
      <c r="C99" s="234"/>
      <c r="D99" s="235"/>
      <c r="E99" s="236"/>
      <c r="F99" s="216" t="str">
        <f t="shared" si="4"/>
        <v/>
      </c>
      <c r="G99" s="234"/>
      <c r="H99" s="233"/>
      <c r="I99" s="237"/>
      <c r="J99" s="20" t="str">
        <f t="shared" si="7"/>
        <v/>
      </c>
      <c r="K99" s="238"/>
      <c r="L99" s="237"/>
      <c r="M99" s="20" t="str">
        <f t="shared" si="5"/>
        <v/>
      </c>
      <c r="N99" s="235"/>
      <c r="O99" s="20" t="str">
        <f t="shared" si="6"/>
        <v/>
      </c>
    </row>
    <row r="100" spans="1:15" x14ac:dyDescent="0.25">
      <c r="A100" s="233"/>
      <c r="B100" s="234"/>
      <c r="C100" s="234"/>
      <c r="D100" s="235"/>
      <c r="E100" s="236"/>
      <c r="F100" s="216" t="str">
        <f t="shared" si="4"/>
        <v/>
      </c>
      <c r="G100" s="234"/>
      <c r="H100" s="233"/>
      <c r="I100" s="237"/>
      <c r="J100" s="20" t="str">
        <f t="shared" si="7"/>
        <v/>
      </c>
      <c r="K100" s="238"/>
      <c r="L100" s="237"/>
      <c r="M100" s="20" t="str">
        <f t="shared" si="5"/>
        <v/>
      </c>
      <c r="N100" s="235"/>
      <c r="O100" s="20" t="str">
        <f t="shared" si="6"/>
        <v/>
      </c>
    </row>
    <row r="101" spans="1:15" x14ac:dyDescent="0.25">
      <c r="A101" s="233"/>
      <c r="B101" s="234"/>
      <c r="C101" s="234"/>
      <c r="D101" s="235"/>
      <c r="E101" s="236"/>
      <c r="F101" s="216" t="str">
        <f t="shared" si="4"/>
        <v/>
      </c>
      <c r="G101" s="234"/>
      <c r="H101" s="233"/>
      <c r="I101" s="237"/>
      <c r="J101" s="20" t="str">
        <f t="shared" si="7"/>
        <v/>
      </c>
      <c r="K101" s="238"/>
      <c r="L101" s="237"/>
      <c r="M101" s="20" t="str">
        <f t="shared" si="5"/>
        <v/>
      </c>
      <c r="N101" s="235"/>
      <c r="O101" s="20" t="str">
        <f t="shared" si="6"/>
        <v/>
      </c>
    </row>
    <row r="102" spans="1:15" x14ac:dyDescent="0.25">
      <c r="A102" s="233"/>
      <c r="B102" s="234"/>
      <c r="C102" s="234"/>
      <c r="D102" s="235"/>
      <c r="E102" s="236"/>
      <c r="F102" s="216" t="str">
        <f t="shared" si="4"/>
        <v/>
      </c>
      <c r="G102" s="234"/>
      <c r="H102" s="233"/>
      <c r="I102" s="237"/>
      <c r="J102" s="20" t="str">
        <f t="shared" si="7"/>
        <v/>
      </c>
      <c r="K102" s="238"/>
      <c r="L102" s="237"/>
      <c r="M102" s="20" t="str">
        <f t="shared" si="5"/>
        <v/>
      </c>
      <c r="N102" s="235"/>
      <c r="O102" s="20" t="str">
        <f t="shared" si="6"/>
        <v/>
      </c>
    </row>
    <row r="103" spans="1:15" x14ac:dyDescent="0.25">
      <c r="A103" s="233"/>
      <c r="B103" s="234"/>
      <c r="C103" s="234"/>
      <c r="D103" s="235"/>
      <c r="E103" s="236"/>
      <c r="F103" s="216" t="str">
        <f t="shared" si="4"/>
        <v/>
      </c>
      <c r="G103" s="234"/>
      <c r="H103" s="233"/>
      <c r="I103" s="237"/>
      <c r="J103" s="20" t="str">
        <f t="shared" si="7"/>
        <v/>
      </c>
      <c r="K103" s="238"/>
      <c r="L103" s="237"/>
      <c r="M103" s="20" t="str">
        <f t="shared" si="5"/>
        <v/>
      </c>
      <c r="N103" s="235"/>
      <c r="O103" s="20" t="str">
        <f t="shared" si="6"/>
        <v/>
      </c>
    </row>
    <row r="104" spans="1:15" x14ac:dyDescent="0.25">
      <c r="A104" s="233"/>
      <c r="B104" s="234"/>
      <c r="C104" s="234"/>
      <c r="D104" s="235"/>
      <c r="E104" s="236"/>
      <c r="F104" s="216" t="str">
        <f t="shared" si="4"/>
        <v/>
      </c>
      <c r="G104" s="234"/>
      <c r="H104" s="233"/>
      <c r="I104" s="237"/>
      <c r="J104" s="20" t="str">
        <f t="shared" si="7"/>
        <v/>
      </c>
      <c r="K104" s="238"/>
      <c r="L104" s="237"/>
      <c r="M104" s="20" t="str">
        <f t="shared" si="5"/>
        <v/>
      </c>
      <c r="N104" s="235"/>
      <c r="O104" s="20" t="str">
        <f t="shared" si="6"/>
        <v/>
      </c>
    </row>
    <row r="105" spans="1:15" x14ac:dyDescent="0.25">
      <c r="A105" s="233"/>
      <c r="B105" s="234"/>
      <c r="C105" s="234"/>
      <c r="D105" s="235"/>
      <c r="E105" s="236"/>
      <c r="F105" s="216" t="str">
        <f t="shared" si="4"/>
        <v/>
      </c>
      <c r="G105" s="234"/>
      <c r="H105" s="233"/>
      <c r="I105" s="237"/>
      <c r="J105" s="20" t="str">
        <f t="shared" si="7"/>
        <v/>
      </c>
      <c r="K105" s="238"/>
      <c r="L105" s="237"/>
      <c r="M105" s="20" t="str">
        <f t="shared" si="5"/>
        <v/>
      </c>
      <c r="N105" s="235"/>
      <c r="O105" s="20" t="str">
        <f t="shared" si="6"/>
        <v/>
      </c>
    </row>
    <row r="106" spans="1:15" x14ac:dyDescent="0.25">
      <c r="A106" s="233"/>
      <c r="B106" s="234"/>
      <c r="C106" s="234"/>
      <c r="D106" s="235"/>
      <c r="E106" s="236"/>
      <c r="F106" s="216" t="str">
        <f t="shared" si="4"/>
        <v/>
      </c>
      <c r="G106" s="234"/>
      <c r="H106" s="233"/>
      <c r="I106" s="237"/>
      <c r="J106" s="20" t="str">
        <f t="shared" si="7"/>
        <v/>
      </c>
      <c r="K106" s="238"/>
      <c r="L106" s="237"/>
      <c r="M106" s="20" t="str">
        <f t="shared" si="5"/>
        <v/>
      </c>
      <c r="N106" s="235"/>
      <c r="O106" s="20" t="str">
        <f t="shared" si="6"/>
        <v/>
      </c>
    </row>
    <row r="107" spans="1:15" x14ac:dyDescent="0.25">
      <c r="A107" s="233"/>
      <c r="B107" s="234"/>
      <c r="C107" s="234"/>
      <c r="D107" s="235"/>
      <c r="E107" s="236"/>
      <c r="F107" s="216" t="str">
        <f t="shared" si="4"/>
        <v/>
      </c>
      <c r="G107" s="234"/>
      <c r="H107" s="233"/>
      <c r="I107" s="237"/>
      <c r="J107" s="20" t="str">
        <f t="shared" si="7"/>
        <v/>
      </c>
      <c r="K107" s="238"/>
      <c r="L107" s="237"/>
      <c r="M107" s="20" t="str">
        <f t="shared" si="5"/>
        <v/>
      </c>
      <c r="N107" s="235"/>
      <c r="O107" s="20" t="str">
        <f t="shared" si="6"/>
        <v/>
      </c>
    </row>
    <row r="108" spans="1:15" x14ac:dyDescent="0.25">
      <c r="A108" s="233"/>
      <c r="B108" s="234"/>
      <c r="C108" s="234"/>
      <c r="D108" s="235"/>
      <c r="E108" s="236"/>
      <c r="F108" s="216" t="str">
        <f t="shared" si="4"/>
        <v/>
      </c>
      <c r="G108" s="234"/>
      <c r="H108" s="233"/>
      <c r="I108" s="237"/>
      <c r="J108" s="20" t="str">
        <f t="shared" si="7"/>
        <v/>
      </c>
      <c r="K108" s="238"/>
      <c r="L108" s="237"/>
      <c r="M108" s="20" t="str">
        <f t="shared" si="5"/>
        <v/>
      </c>
      <c r="N108" s="235"/>
      <c r="O108" s="20" t="str">
        <f t="shared" si="6"/>
        <v/>
      </c>
    </row>
    <row r="109" spans="1:15" x14ac:dyDescent="0.25">
      <c r="A109" s="233"/>
      <c r="B109" s="234"/>
      <c r="C109" s="234"/>
      <c r="D109" s="235"/>
      <c r="E109" s="236"/>
      <c r="F109" s="216" t="str">
        <f t="shared" si="4"/>
        <v/>
      </c>
      <c r="G109" s="234"/>
      <c r="H109" s="233"/>
      <c r="I109" s="237"/>
      <c r="J109" s="20" t="str">
        <f t="shared" si="7"/>
        <v/>
      </c>
      <c r="K109" s="238"/>
      <c r="L109" s="237"/>
      <c r="M109" s="20" t="str">
        <f t="shared" si="5"/>
        <v/>
      </c>
      <c r="N109" s="235"/>
      <c r="O109" s="20" t="str">
        <f t="shared" si="6"/>
        <v/>
      </c>
    </row>
    <row r="110" spans="1:15" x14ac:dyDescent="0.25">
      <c r="A110" s="233"/>
      <c r="B110" s="234"/>
      <c r="C110" s="234"/>
      <c r="D110" s="235"/>
      <c r="E110" s="236"/>
      <c r="F110" s="216" t="str">
        <f t="shared" si="4"/>
        <v/>
      </c>
      <c r="G110" s="234"/>
      <c r="H110" s="233"/>
      <c r="I110" s="237"/>
      <c r="J110" s="20" t="str">
        <f t="shared" si="7"/>
        <v/>
      </c>
      <c r="K110" s="238"/>
      <c r="L110" s="237"/>
      <c r="M110" s="20" t="str">
        <f t="shared" si="5"/>
        <v/>
      </c>
      <c r="N110" s="235"/>
      <c r="O110" s="20" t="str">
        <f t="shared" si="6"/>
        <v/>
      </c>
    </row>
    <row r="111" spans="1:15" x14ac:dyDescent="0.25">
      <c r="A111" s="233"/>
      <c r="B111" s="234"/>
      <c r="C111" s="234"/>
      <c r="D111" s="235"/>
      <c r="E111" s="236"/>
      <c r="F111" s="216" t="str">
        <f t="shared" si="4"/>
        <v/>
      </c>
      <c r="G111" s="234"/>
      <c r="H111" s="233"/>
      <c r="I111" s="237"/>
      <c r="J111" s="20" t="str">
        <f t="shared" si="7"/>
        <v/>
      </c>
      <c r="K111" s="238"/>
      <c r="L111" s="237"/>
      <c r="M111" s="20" t="str">
        <f t="shared" si="5"/>
        <v/>
      </c>
      <c r="N111" s="235"/>
      <c r="O111" s="20" t="str">
        <f t="shared" si="6"/>
        <v/>
      </c>
    </row>
    <row r="112" spans="1:15" x14ac:dyDescent="0.25">
      <c r="A112" s="233"/>
      <c r="B112" s="234"/>
      <c r="C112" s="234"/>
      <c r="D112" s="235"/>
      <c r="E112" s="236"/>
      <c r="F112" s="216" t="str">
        <f t="shared" si="4"/>
        <v/>
      </c>
      <c r="G112" s="234"/>
      <c r="H112" s="233"/>
      <c r="I112" s="237"/>
      <c r="J112" s="20" t="str">
        <f t="shared" si="7"/>
        <v/>
      </c>
      <c r="K112" s="238"/>
      <c r="L112" s="237"/>
      <c r="M112" s="20" t="str">
        <f t="shared" si="5"/>
        <v/>
      </c>
      <c r="N112" s="235"/>
      <c r="O112" s="20" t="str">
        <f t="shared" si="6"/>
        <v/>
      </c>
    </row>
    <row r="113" spans="1:15" x14ac:dyDescent="0.25">
      <c r="A113" s="233"/>
      <c r="B113" s="234"/>
      <c r="C113" s="234"/>
      <c r="D113" s="235"/>
      <c r="E113" s="236"/>
      <c r="F113" s="216" t="str">
        <f t="shared" si="4"/>
        <v/>
      </c>
      <c r="G113" s="234"/>
      <c r="H113" s="233"/>
      <c r="I113" s="237"/>
      <c r="J113" s="20" t="str">
        <f t="shared" si="7"/>
        <v/>
      </c>
      <c r="K113" s="238"/>
      <c r="L113" s="237"/>
      <c r="M113" s="20" t="str">
        <f t="shared" si="5"/>
        <v/>
      </c>
      <c r="N113" s="235"/>
      <c r="O113" s="20" t="str">
        <f t="shared" si="6"/>
        <v/>
      </c>
    </row>
    <row r="114" spans="1:15" x14ac:dyDescent="0.25">
      <c r="A114" s="233"/>
      <c r="B114" s="234"/>
      <c r="C114" s="234"/>
      <c r="D114" s="235"/>
      <c r="E114" s="236"/>
      <c r="F114" s="216" t="str">
        <f t="shared" si="4"/>
        <v/>
      </c>
      <c r="G114" s="234"/>
      <c r="H114" s="233"/>
      <c r="I114" s="237"/>
      <c r="J114" s="20" t="str">
        <f t="shared" si="7"/>
        <v/>
      </c>
      <c r="K114" s="238"/>
      <c r="L114" s="237"/>
      <c r="M114" s="20" t="str">
        <f t="shared" si="5"/>
        <v/>
      </c>
      <c r="N114" s="235"/>
      <c r="O114" s="20" t="str">
        <f t="shared" si="6"/>
        <v/>
      </c>
    </row>
    <row r="115" spans="1:15" x14ac:dyDescent="0.25">
      <c r="A115" s="233"/>
      <c r="B115" s="234"/>
      <c r="C115" s="234"/>
      <c r="D115" s="235"/>
      <c r="E115" s="236"/>
      <c r="F115" s="216" t="str">
        <f t="shared" si="4"/>
        <v/>
      </c>
      <c r="G115" s="234"/>
      <c r="H115" s="233"/>
      <c r="I115" s="237"/>
      <c r="J115" s="20" t="str">
        <f t="shared" si="7"/>
        <v/>
      </c>
      <c r="K115" s="238"/>
      <c r="L115" s="237"/>
      <c r="M115" s="20" t="str">
        <f t="shared" si="5"/>
        <v/>
      </c>
      <c r="N115" s="235"/>
      <c r="O115" s="20" t="str">
        <f t="shared" si="6"/>
        <v/>
      </c>
    </row>
    <row r="116" spans="1:15" x14ac:dyDescent="0.25">
      <c r="A116" s="233"/>
      <c r="B116" s="234"/>
      <c r="C116" s="234"/>
      <c r="D116" s="235"/>
      <c r="E116" s="236"/>
      <c r="F116" s="216" t="str">
        <f t="shared" si="4"/>
        <v/>
      </c>
      <c r="G116" s="234"/>
      <c r="H116" s="233"/>
      <c r="I116" s="237"/>
      <c r="J116" s="20" t="str">
        <f t="shared" si="7"/>
        <v/>
      </c>
      <c r="K116" s="238"/>
      <c r="L116" s="237"/>
      <c r="M116" s="20" t="str">
        <f t="shared" si="5"/>
        <v/>
      </c>
      <c r="N116" s="235"/>
      <c r="O116" s="20" t="str">
        <f t="shared" si="6"/>
        <v/>
      </c>
    </row>
    <row r="117" spans="1:15" x14ac:dyDescent="0.25">
      <c r="A117" s="233"/>
      <c r="B117" s="234"/>
      <c r="C117" s="234"/>
      <c r="D117" s="235"/>
      <c r="E117" s="236"/>
      <c r="F117" s="216" t="str">
        <f t="shared" si="4"/>
        <v/>
      </c>
      <c r="G117" s="234"/>
      <c r="H117" s="233"/>
      <c r="I117" s="237"/>
      <c r="J117" s="20" t="str">
        <f t="shared" si="7"/>
        <v/>
      </c>
      <c r="K117" s="238"/>
      <c r="L117" s="237"/>
      <c r="M117" s="20" t="str">
        <f t="shared" si="5"/>
        <v/>
      </c>
      <c r="N117" s="235"/>
      <c r="O117" s="20" t="str">
        <f t="shared" si="6"/>
        <v/>
      </c>
    </row>
    <row r="118" spans="1:15" x14ac:dyDescent="0.25">
      <c r="A118" s="233"/>
      <c r="B118" s="234"/>
      <c r="C118" s="234"/>
      <c r="D118" s="235"/>
      <c r="E118" s="236"/>
      <c r="F118" s="216" t="str">
        <f t="shared" si="4"/>
        <v/>
      </c>
      <c r="G118" s="234"/>
      <c r="H118" s="233"/>
      <c r="I118" s="237"/>
      <c r="J118" s="20" t="str">
        <f t="shared" si="7"/>
        <v/>
      </c>
      <c r="K118" s="238"/>
      <c r="L118" s="237"/>
      <c r="M118" s="20" t="str">
        <f t="shared" si="5"/>
        <v/>
      </c>
      <c r="N118" s="235"/>
      <c r="O118" s="20" t="str">
        <f t="shared" si="6"/>
        <v/>
      </c>
    </row>
    <row r="119" spans="1:15" x14ac:dyDescent="0.25">
      <c r="A119" s="233"/>
      <c r="B119" s="234"/>
      <c r="C119" s="234"/>
      <c r="D119" s="235"/>
      <c r="E119" s="236"/>
      <c r="F119" s="216" t="str">
        <f t="shared" si="4"/>
        <v/>
      </c>
      <c r="G119" s="234"/>
      <c r="H119" s="233"/>
      <c r="I119" s="237"/>
      <c r="J119" s="20" t="str">
        <f t="shared" si="7"/>
        <v/>
      </c>
      <c r="K119" s="238"/>
      <c r="L119" s="237"/>
      <c r="M119" s="20" t="str">
        <f t="shared" si="5"/>
        <v/>
      </c>
      <c r="N119" s="235"/>
      <c r="O119" s="20" t="str">
        <f t="shared" si="6"/>
        <v/>
      </c>
    </row>
    <row r="120" spans="1:15" x14ac:dyDescent="0.25">
      <c r="A120" s="233"/>
      <c r="B120" s="234"/>
      <c r="C120" s="234"/>
      <c r="D120" s="235"/>
      <c r="E120" s="236"/>
      <c r="F120" s="216" t="str">
        <f t="shared" si="4"/>
        <v/>
      </c>
      <c r="G120" s="234"/>
      <c r="H120" s="233"/>
      <c r="I120" s="237"/>
      <c r="J120" s="20" t="str">
        <f t="shared" si="7"/>
        <v/>
      </c>
      <c r="K120" s="238"/>
      <c r="L120" s="237"/>
      <c r="M120" s="20" t="str">
        <f t="shared" si="5"/>
        <v/>
      </c>
      <c r="N120" s="235"/>
      <c r="O120" s="20" t="str">
        <f t="shared" si="6"/>
        <v/>
      </c>
    </row>
    <row r="121" spans="1:15" x14ac:dyDescent="0.25">
      <c r="A121" s="233"/>
      <c r="B121" s="234"/>
      <c r="C121" s="234"/>
      <c r="D121" s="235"/>
      <c r="E121" s="236"/>
      <c r="F121" s="216" t="str">
        <f t="shared" si="4"/>
        <v/>
      </c>
      <c r="G121" s="234"/>
      <c r="H121" s="233"/>
      <c r="I121" s="237"/>
      <c r="J121" s="20" t="str">
        <f t="shared" si="7"/>
        <v/>
      </c>
      <c r="K121" s="238"/>
      <c r="L121" s="237"/>
      <c r="M121" s="20" t="str">
        <f t="shared" si="5"/>
        <v/>
      </c>
      <c r="N121" s="235"/>
      <c r="O121" s="20" t="str">
        <f t="shared" si="6"/>
        <v/>
      </c>
    </row>
    <row r="122" spans="1:15" x14ac:dyDescent="0.25">
      <c r="A122" s="233"/>
      <c r="B122" s="234"/>
      <c r="C122" s="234"/>
      <c r="D122" s="235"/>
      <c r="E122" s="236"/>
      <c r="F122" s="216" t="str">
        <f t="shared" si="4"/>
        <v/>
      </c>
      <c r="G122" s="234"/>
      <c r="H122" s="233"/>
      <c r="I122" s="237"/>
      <c r="J122" s="20" t="str">
        <f t="shared" si="7"/>
        <v/>
      </c>
      <c r="K122" s="238"/>
      <c r="L122" s="237"/>
      <c r="M122" s="20" t="str">
        <f t="shared" si="5"/>
        <v/>
      </c>
      <c r="N122" s="235"/>
      <c r="O122" s="20" t="str">
        <f t="shared" si="6"/>
        <v/>
      </c>
    </row>
    <row r="123" spans="1:15" x14ac:dyDescent="0.25">
      <c r="A123" s="233"/>
      <c r="B123" s="234"/>
      <c r="C123" s="234"/>
      <c r="D123" s="235"/>
      <c r="E123" s="236"/>
      <c r="F123" s="216" t="str">
        <f t="shared" si="4"/>
        <v/>
      </c>
      <c r="G123" s="234"/>
      <c r="H123" s="233"/>
      <c r="I123" s="237"/>
      <c r="J123" s="20" t="str">
        <f t="shared" si="7"/>
        <v/>
      </c>
      <c r="K123" s="238"/>
      <c r="L123" s="237"/>
      <c r="M123" s="20" t="str">
        <f t="shared" si="5"/>
        <v/>
      </c>
      <c r="N123" s="235"/>
      <c r="O123" s="20" t="str">
        <f t="shared" si="6"/>
        <v/>
      </c>
    </row>
    <row r="124" spans="1:15" x14ac:dyDescent="0.25">
      <c r="A124" s="233"/>
      <c r="B124" s="234"/>
      <c r="C124" s="234"/>
      <c r="D124" s="235"/>
      <c r="E124" s="236"/>
      <c r="F124" s="216" t="str">
        <f t="shared" si="4"/>
        <v/>
      </c>
      <c r="G124" s="234"/>
      <c r="H124" s="233"/>
      <c r="I124" s="237"/>
      <c r="J124" s="20" t="str">
        <f t="shared" si="7"/>
        <v/>
      </c>
      <c r="K124" s="238"/>
      <c r="L124" s="237"/>
      <c r="M124" s="20" t="str">
        <f t="shared" si="5"/>
        <v/>
      </c>
      <c r="N124" s="235"/>
      <c r="O124" s="20" t="str">
        <f t="shared" si="6"/>
        <v/>
      </c>
    </row>
    <row r="125" spans="1:15" x14ac:dyDescent="0.25">
      <c r="A125" s="233"/>
      <c r="B125" s="234"/>
      <c r="C125" s="234"/>
      <c r="D125" s="235"/>
      <c r="E125" s="236"/>
      <c r="F125" s="216" t="str">
        <f t="shared" si="4"/>
        <v/>
      </c>
      <c r="G125" s="234"/>
      <c r="H125" s="233"/>
      <c r="I125" s="237"/>
      <c r="J125" s="20" t="str">
        <f t="shared" si="7"/>
        <v/>
      </c>
      <c r="K125" s="238"/>
      <c r="L125" s="237"/>
      <c r="M125" s="20" t="str">
        <f t="shared" si="5"/>
        <v/>
      </c>
      <c r="N125" s="235"/>
      <c r="O125" s="20" t="str">
        <f t="shared" si="6"/>
        <v/>
      </c>
    </row>
    <row r="126" spans="1:15" x14ac:dyDescent="0.25">
      <c r="A126" s="233"/>
      <c r="B126" s="234"/>
      <c r="C126" s="234"/>
      <c r="D126" s="235"/>
      <c r="E126" s="236"/>
      <c r="F126" s="216" t="str">
        <f t="shared" si="4"/>
        <v/>
      </c>
      <c r="G126" s="234"/>
      <c r="H126" s="233"/>
      <c r="I126" s="237"/>
      <c r="J126" s="20" t="str">
        <f t="shared" si="7"/>
        <v/>
      </c>
      <c r="K126" s="238"/>
      <c r="L126" s="237"/>
      <c r="M126" s="20" t="str">
        <f t="shared" si="5"/>
        <v/>
      </c>
      <c r="N126" s="235"/>
      <c r="O126" s="20" t="str">
        <f t="shared" si="6"/>
        <v/>
      </c>
    </row>
    <row r="127" spans="1:15" x14ac:dyDescent="0.25">
      <c r="A127" s="233"/>
      <c r="B127" s="234"/>
      <c r="C127" s="234"/>
      <c r="D127" s="235"/>
      <c r="E127" s="236"/>
      <c r="F127" s="216" t="str">
        <f t="shared" si="4"/>
        <v/>
      </c>
      <c r="G127" s="234"/>
      <c r="H127" s="233"/>
      <c r="I127" s="237"/>
      <c r="J127" s="20" t="str">
        <f t="shared" si="7"/>
        <v/>
      </c>
      <c r="K127" s="238"/>
      <c r="L127" s="237"/>
      <c r="M127" s="20" t="str">
        <f t="shared" si="5"/>
        <v/>
      </c>
      <c r="N127" s="235"/>
      <c r="O127" s="20" t="str">
        <f t="shared" si="6"/>
        <v/>
      </c>
    </row>
    <row r="128" spans="1:15" x14ac:dyDescent="0.25">
      <c r="A128" s="233"/>
      <c r="B128" s="234"/>
      <c r="C128" s="234"/>
      <c r="D128" s="235"/>
      <c r="E128" s="236"/>
      <c r="F128" s="216" t="str">
        <f t="shared" si="4"/>
        <v/>
      </c>
      <c r="G128" s="234"/>
      <c r="H128" s="233"/>
      <c r="I128" s="237"/>
      <c r="J128" s="20" t="str">
        <f t="shared" si="7"/>
        <v/>
      </c>
      <c r="K128" s="238"/>
      <c r="L128" s="237"/>
      <c r="M128" s="20" t="str">
        <f t="shared" si="5"/>
        <v/>
      </c>
      <c r="N128" s="235"/>
      <c r="O128" s="20" t="str">
        <f t="shared" si="6"/>
        <v/>
      </c>
    </row>
    <row r="129" spans="1:15" x14ac:dyDescent="0.25">
      <c r="A129" s="233"/>
      <c r="B129" s="234"/>
      <c r="C129" s="234"/>
      <c r="D129" s="235"/>
      <c r="E129" s="236"/>
      <c r="F129" s="216" t="str">
        <f t="shared" si="4"/>
        <v/>
      </c>
      <c r="G129" s="234"/>
      <c r="H129" s="233"/>
      <c r="I129" s="237"/>
      <c r="J129" s="20" t="str">
        <f t="shared" si="7"/>
        <v/>
      </c>
      <c r="K129" s="238"/>
      <c r="L129" s="237"/>
      <c r="M129" s="20" t="str">
        <f t="shared" si="5"/>
        <v/>
      </c>
      <c r="N129" s="235"/>
      <c r="O129" s="20" t="str">
        <f t="shared" si="6"/>
        <v/>
      </c>
    </row>
    <row r="130" spans="1:15" x14ac:dyDescent="0.25">
      <c r="A130" s="233"/>
      <c r="B130" s="234"/>
      <c r="C130" s="234"/>
      <c r="D130" s="235"/>
      <c r="E130" s="236"/>
      <c r="F130" s="216" t="str">
        <f t="shared" si="4"/>
        <v/>
      </c>
      <c r="G130" s="234"/>
      <c r="H130" s="233"/>
      <c r="I130" s="237"/>
      <c r="J130" s="20" t="str">
        <f t="shared" si="7"/>
        <v/>
      </c>
      <c r="K130" s="238"/>
      <c r="L130" s="237"/>
      <c r="M130" s="20" t="str">
        <f t="shared" si="5"/>
        <v/>
      </c>
      <c r="N130" s="235"/>
      <c r="O130" s="20" t="str">
        <f t="shared" si="6"/>
        <v/>
      </c>
    </row>
    <row r="131" spans="1:15" x14ac:dyDescent="0.25">
      <c r="A131" s="233"/>
      <c r="B131" s="234"/>
      <c r="C131" s="234"/>
      <c r="D131" s="235"/>
      <c r="E131" s="236"/>
      <c r="F131" s="216" t="str">
        <f t="shared" si="4"/>
        <v/>
      </c>
      <c r="G131" s="234"/>
      <c r="H131" s="233"/>
      <c r="I131" s="237"/>
      <c r="J131" s="20" t="str">
        <f t="shared" si="7"/>
        <v/>
      </c>
      <c r="K131" s="238"/>
      <c r="L131" s="237"/>
      <c r="M131" s="20" t="str">
        <f t="shared" si="5"/>
        <v/>
      </c>
      <c r="N131" s="235"/>
      <c r="O131" s="20" t="str">
        <f t="shared" si="6"/>
        <v/>
      </c>
    </row>
    <row r="132" spans="1:15" x14ac:dyDescent="0.25">
      <c r="A132" s="233"/>
      <c r="B132" s="234"/>
      <c r="C132" s="234"/>
      <c r="D132" s="235"/>
      <c r="E132" s="236"/>
      <c r="F132" s="216" t="str">
        <f t="shared" si="4"/>
        <v/>
      </c>
      <c r="G132" s="234"/>
      <c r="H132" s="233"/>
      <c r="I132" s="237"/>
      <c r="J132" s="20" t="str">
        <f t="shared" si="7"/>
        <v/>
      </c>
      <c r="K132" s="238"/>
      <c r="L132" s="237"/>
      <c r="M132" s="20" t="str">
        <f t="shared" si="5"/>
        <v/>
      </c>
      <c r="N132" s="235"/>
      <c r="O132" s="20" t="str">
        <f t="shared" si="6"/>
        <v/>
      </c>
    </row>
    <row r="133" spans="1:15" x14ac:dyDescent="0.25">
      <c r="A133" s="233"/>
      <c r="B133" s="234"/>
      <c r="C133" s="234"/>
      <c r="D133" s="235"/>
      <c r="E133" s="236"/>
      <c r="F133" s="216" t="str">
        <f t="shared" ref="F133:F188" si="8">IF(AND(D133="",E133=""),"",IF(OR(D133="",E133=""),"data missing",D133*E133))</f>
        <v/>
      </c>
      <c r="G133" s="234"/>
      <c r="H133" s="233"/>
      <c r="I133" s="237"/>
      <c r="J133" s="20" t="str">
        <f t="shared" si="7"/>
        <v/>
      </c>
      <c r="K133" s="238"/>
      <c r="L133" s="237"/>
      <c r="M133" s="20" t="str">
        <f t="shared" ref="M133:M188" si="9">IF(L133&gt;0,F133/L133,J133)</f>
        <v/>
      </c>
      <c r="N133" s="235"/>
      <c r="O133" s="20" t="str">
        <f t="shared" ref="O133:O188" si="10">IFERROR(M133-N133,"")</f>
        <v/>
      </c>
    </row>
    <row r="134" spans="1:15" x14ac:dyDescent="0.25">
      <c r="A134" s="233"/>
      <c r="B134" s="234"/>
      <c r="C134" s="234"/>
      <c r="D134" s="235"/>
      <c r="E134" s="236"/>
      <c r="F134" s="216" t="str">
        <f t="shared" si="8"/>
        <v/>
      </c>
      <c r="G134" s="234"/>
      <c r="H134" s="233"/>
      <c r="I134" s="237"/>
      <c r="J134" s="20" t="str">
        <f t="shared" ref="J134:J188" si="11">IF(I134="",F134,(F134/I134))</f>
        <v/>
      </c>
      <c r="K134" s="238"/>
      <c r="L134" s="237"/>
      <c r="M134" s="20" t="str">
        <f t="shared" si="9"/>
        <v/>
      </c>
      <c r="N134" s="235"/>
      <c r="O134" s="20" t="str">
        <f t="shared" si="10"/>
        <v/>
      </c>
    </row>
    <row r="135" spans="1:15" x14ac:dyDescent="0.25">
      <c r="A135" s="233"/>
      <c r="B135" s="234"/>
      <c r="C135" s="234"/>
      <c r="D135" s="235"/>
      <c r="E135" s="236"/>
      <c r="F135" s="216" t="str">
        <f t="shared" si="8"/>
        <v/>
      </c>
      <c r="G135" s="234"/>
      <c r="H135" s="233"/>
      <c r="I135" s="237"/>
      <c r="J135" s="20" t="str">
        <f t="shared" si="11"/>
        <v/>
      </c>
      <c r="K135" s="238"/>
      <c r="L135" s="237"/>
      <c r="M135" s="20" t="str">
        <f t="shared" si="9"/>
        <v/>
      </c>
      <c r="N135" s="235"/>
      <c r="O135" s="20" t="str">
        <f t="shared" si="10"/>
        <v/>
      </c>
    </row>
    <row r="136" spans="1:15" x14ac:dyDescent="0.25">
      <c r="A136" s="233"/>
      <c r="B136" s="234"/>
      <c r="C136" s="234"/>
      <c r="D136" s="235"/>
      <c r="E136" s="236"/>
      <c r="F136" s="216" t="str">
        <f t="shared" si="8"/>
        <v/>
      </c>
      <c r="G136" s="234"/>
      <c r="H136" s="233"/>
      <c r="I136" s="237"/>
      <c r="J136" s="20" t="str">
        <f t="shared" si="11"/>
        <v/>
      </c>
      <c r="K136" s="238"/>
      <c r="L136" s="237"/>
      <c r="M136" s="20" t="str">
        <f t="shared" si="9"/>
        <v/>
      </c>
      <c r="N136" s="235"/>
      <c r="O136" s="20" t="str">
        <f t="shared" si="10"/>
        <v/>
      </c>
    </row>
    <row r="137" spans="1:15" x14ac:dyDescent="0.25">
      <c r="A137" s="233"/>
      <c r="B137" s="234"/>
      <c r="C137" s="234"/>
      <c r="D137" s="235"/>
      <c r="E137" s="236"/>
      <c r="F137" s="216" t="str">
        <f t="shared" si="8"/>
        <v/>
      </c>
      <c r="G137" s="234"/>
      <c r="H137" s="233"/>
      <c r="I137" s="237"/>
      <c r="J137" s="20" t="str">
        <f t="shared" si="11"/>
        <v/>
      </c>
      <c r="K137" s="238"/>
      <c r="L137" s="237"/>
      <c r="M137" s="20" t="str">
        <f t="shared" si="9"/>
        <v/>
      </c>
      <c r="N137" s="235"/>
      <c r="O137" s="20" t="str">
        <f t="shared" si="10"/>
        <v/>
      </c>
    </row>
    <row r="138" spans="1:15" x14ac:dyDescent="0.25">
      <c r="A138" s="233"/>
      <c r="B138" s="234"/>
      <c r="C138" s="234"/>
      <c r="D138" s="235"/>
      <c r="E138" s="236"/>
      <c r="F138" s="216" t="str">
        <f t="shared" si="8"/>
        <v/>
      </c>
      <c r="G138" s="234"/>
      <c r="H138" s="233"/>
      <c r="I138" s="237"/>
      <c r="J138" s="20" t="str">
        <f t="shared" si="11"/>
        <v/>
      </c>
      <c r="K138" s="238"/>
      <c r="L138" s="237"/>
      <c r="M138" s="20" t="str">
        <f t="shared" si="9"/>
        <v/>
      </c>
      <c r="N138" s="235"/>
      <c r="O138" s="20" t="str">
        <f t="shared" si="10"/>
        <v/>
      </c>
    </row>
    <row r="139" spans="1:15" x14ac:dyDescent="0.25">
      <c r="A139" s="233"/>
      <c r="B139" s="234"/>
      <c r="C139" s="234"/>
      <c r="D139" s="235"/>
      <c r="E139" s="236"/>
      <c r="F139" s="216" t="str">
        <f t="shared" si="8"/>
        <v/>
      </c>
      <c r="G139" s="234"/>
      <c r="H139" s="233"/>
      <c r="I139" s="237"/>
      <c r="J139" s="20" t="str">
        <f t="shared" si="11"/>
        <v/>
      </c>
      <c r="K139" s="238"/>
      <c r="L139" s="237"/>
      <c r="M139" s="20" t="str">
        <f t="shared" si="9"/>
        <v/>
      </c>
      <c r="N139" s="235"/>
      <c r="O139" s="20" t="str">
        <f t="shared" si="10"/>
        <v/>
      </c>
    </row>
    <row r="140" spans="1:15" x14ac:dyDescent="0.25">
      <c r="A140" s="233"/>
      <c r="B140" s="234"/>
      <c r="C140" s="234"/>
      <c r="D140" s="235"/>
      <c r="E140" s="236"/>
      <c r="F140" s="216" t="str">
        <f t="shared" si="8"/>
        <v/>
      </c>
      <c r="G140" s="234"/>
      <c r="H140" s="233"/>
      <c r="I140" s="237"/>
      <c r="J140" s="20" t="str">
        <f t="shared" si="11"/>
        <v/>
      </c>
      <c r="K140" s="238"/>
      <c r="L140" s="237"/>
      <c r="M140" s="20" t="str">
        <f t="shared" si="9"/>
        <v/>
      </c>
      <c r="N140" s="235"/>
      <c r="O140" s="20" t="str">
        <f t="shared" si="10"/>
        <v/>
      </c>
    </row>
    <row r="141" spans="1:15" x14ac:dyDescent="0.25">
      <c r="A141" s="233"/>
      <c r="B141" s="234"/>
      <c r="C141" s="234"/>
      <c r="D141" s="235"/>
      <c r="E141" s="236"/>
      <c r="F141" s="216" t="str">
        <f t="shared" si="8"/>
        <v/>
      </c>
      <c r="G141" s="234"/>
      <c r="H141" s="233"/>
      <c r="I141" s="237"/>
      <c r="J141" s="20" t="str">
        <f t="shared" si="11"/>
        <v/>
      </c>
      <c r="K141" s="238"/>
      <c r="L141" s="237"/>
      <c r="M141" s="20" t="str">
        <f t="shared" si="9"/>
        <v/>
      </c>
      <c r="N141" s="235"/>
      <c r="O141" s="20" t="str">
        <f t="shared" si="10"/>
        <v/>
      </c>
    </row>
    <row r="142" spans="1:15" x14ac:dyDescent="0.25">
      <c r="A142" s="233"/>
      <c r="B142" s="234"/>
      <c r="C142" s="234"/>
      <c r="D142" s="235"/>
      <c r="E142" s="236"/>
      <c r="F142" s="216" t="str">
        <f t="shared" si="8"/>
        <v/>
      </c>
      <c r="G142" s="234"/>
      <c r="H142" s="233"/>
      <c r="I142" s="237"/>
      <c r="J142" s="20" t="str">
        <f t="shared" si="11"/>
        <v/>
      </c>
      <c r="K142" s="238"/>
      <c r="L142" s="237"/>
      <c r="M142" s="20" t="str">
        <f t="shared" si="9"/>
        <v/>
      </c>
      <c r="N142" s="235"/>
      <c r="O142" s="20" t="str">
        <f t="shared" si="10"/>
        <v/>
      </c>
    </row>
    <row r="143" spans="1:15" x14ac:dyDescent="0.25">
      <c r="A143" s="233"/>
      <c r="B143" s="234"/>
      <c r="C143" s="234"/>
      <c r="D143" s="235"/>
      <c r="E143" s="236"/>
      <c r="F143" s="216" t="str">
        <f t="shared" si="8"/>
        <v/>
      </c>
      <c r="G143" s="234"/>
      <c r="H143" s="233"/>
      <c r="I143" s="237"/>
      <c r="J143" s="20" t="str">
        <f t="shared" si="11"/>
        <v/>
      </c>
      <c r="K143" s="238"/>
      <c r="L143" s="237"/>
      <c r="M143" s="20" t="str">
        <f t="shared" si="9"/>
        <v/>
      </c>
      <c r="N143" s="235"/>
      <c r="O143" s="20" t="str">
        <f t="shared" si="10"/>
        <v/>
      </c>
    </row>
    <row r="144" spans="1:15" x14ac:dyDescent="0.25">
      <c r="A144" s="233"/>
      <c r="B144" s="234"/>
      <c r="C144" s="234"/>
      <c r="D144" s="235"/>
      <c r="E144" s="236"/>
      <c r="F144" s="216" t="str">
        <f t="shared" si="8"/>
        <v/>
      </c>
      <c r="G144" s="234"/>
      <c r="H144" s="233"/>
      <c r="I144" s="237"/>
      <c r="J144" s="20" t="str">
        <f t="shared" si="11"/>
        <v/>
      </c>
      <c r="K144" s="238"/>
      <c r="L144" s="237"/>
      <c r="M144" s="20" t="str">
        <f t="shared" si="9"/>
        <v/>
      </c>
      <c r="N144" s="235"/>
      <c r="O144" s="20" t="str">
        <f t="shared" si="10"/>
        <v/>
      </c>
    </row>
    <row r="145" spans="1:15" x14ac:dyDescent="0.25">
      <c r="A145" s="233"/>
      <c r="B145" s="234"/>
      <c r="C145" s="234"/>
      <c r="D145" s="235"/>
      <c r="E145" s="236"/>
      <c r="F145" s="216" t="str">
        <f t="shared" si="8"/>
        <v/>
      </c>
      <c r="G145" s="234"/>
      <c r="H145" s="233"/>
      <c r="I145" s="237"/>
      <c r="J145" s="20" t="str">
        <f t="shared" si="11"/>
        <v/>
      </c>
      <c r="K145" s="238"/>
      <c r="L145" s="237"/>
      <c r="M145" s="20" t="str">
        <f t="shared" si="9"/>
        <v/>
      </c>
      <c r="N145" s="235"/>
      <c r="O145" s="20" t="str">
        <f t="shared" si="10"/>
        <v/>
      </c>
    </row>
    <row r="146" spans="1:15" x14ac:dyDescent="0.25">
      <c r="A146" s="233"/>
      <c r="B146" s="234"/>
      <c r="C146" s="234"/>
      <c r="D146" s="235"/>
      <c r="E146" s="236"/>
      <c r="F146" s="216" t="str">
        <f t="shared" si="8"/>
        <v/>
      </c>
      <c r="G146" s="234"/>
      <c r="H146" s="233"/>
      <c r="I146" s="237"/>
      <c r="J146" s="20" t="str">
        <f t="shared" si="11"/>
        <v/>
      </c>
      <c r="K146" s="238"/>
      <c r="L146" s="237"/>
      <c r="M146" s="20" t="str">
        <f t="shared" si="9"/>
        <v/>
      </c>
      <c r="N146" s="235"/>
      <c r="O146" s="20" t="str">
        <f t="shared" si="10"/>
        <v/>
      </c>
    </row>
    <row r="147" spans="1:15" x14ac:dyDescent="0.25">
      <c r="A147" s="233"/>
      <c r="B147" s="234"/>
      <c r="C147" s="234"/>
      <c r="D147" s="235"/>
      <c r="E147" s="236"/>
      <c r="F147" s="216" t="str">
        <f t="shared" si="8"/>
        <v/>
      </c>
      <c r="G147" s="234"/>
      <c r="H147" s="233"/>
      <c r="I147" s="237"/>
      <c r="J147" s="20" t="str">
        <f t="shared" si="11"/>
        <v/>
      </c>
      <c r="K147" s="238"/>
      <c r="L147" s="237"/>
      <c r="M147" s="20" t="str">
        <f t="shared" si="9"/>
        <v/>
      </c>
      <c r="N147" s="235"/>
      <c r="O147" s="20" t="str">
        <f t="shared" si="10"/>
        <v/>
      </c>
    </row>
    <row r="148" spans="1:15" x14ac:dyDescent="0.25">
      <c r="A148" s="233"/>
      <c r="B148" s="234"/>
      <c r="C148" s="234"/>
      <c r="D148" s="235"/>
      <c r="E148" s="236"/>
      <c r="F148" s="216" t="str">
        <f t="shared" si="8"/>
        <v/>
      </c>
      <c r="G148" s="234"/>
      <c r="H148" s="233"/>
      <c r="I148" s="237"/>
      <c r="J148" s="20" t="str">
        <f t="shared" si="11"/>
        <v/>
      </c>
      <c r="K148" s="238"/>
      <c r="L148" s="237"/>
      <c r="M148" s="20" t="str">
        <f t="shared" si="9"/>
        <v/>
      </c>
      <c r="N148" s="235"/>
      <c r="O148" s="20" t="str">
        <f t="shared" si="10"/>
        <v/>
      </c>
    </row>
    <row r="149" spans="1:15" x14ac:dyDescent="0.25">
      <c r="A149" s="233"/>
      <c r="B149" s="234"/>
      <c r="C149" s="234"/>
      <c r="D149" s="235"/>
      <c r="E149" s="236"/>
      <c r="F149" s="216" t="str">
        <f t="shared" si="8"/>
        <v/>
      </c>
      <c r="G149" s="234"/>
      <c r="H149" s="233"/>
      <c r="I149" s="237"/>
      <c r="J149" s="20" t="str">
        <f t="shared" si="11"/>
        <v/>
      </c>
      <c r="K149" s="238"/>
      <c r="L149" s="237"/>
      <c r="M149" s="20" t="str">
        <f t="shared" si="9"/>
        <v/>
      </c>
      <c r="N149" s="235"/>
      <c r="O149" s="20" t="str">
        <f t="shared" si="10"/>
        <v/>
      </c>
    </row>
    <row r="150" spans="1:15" x14ac:dyDescent="0.25">
      <c r="A150" s="233"/>
      <c r="B150" s="234"/>
      <c r="C150" s="234"/>
      <c r="D150" s="235"/>
      <c r="E150" s="236"/>
      <c r="F150" s="216" t="str">
        <f t="shared" si="8"/>
        <v/>
      </c>
      <c r="G150" s="234"/>
      <c r="H150" s="233"/>
      <c r="I150" s="237"/>
      <c r="J150" s="20" t="str">
        <f t="shared" si="11"/>
        <v/>
      </c>
      <c r="K150" s="238"/>
      <c r="L150" s="237"/>
      <c r="M150" s="20" t="str">
        <f t="shared" si="9"/>
        <v/>
      </c>
      <c r="N150" s="235"/>
      <c r="O150" s="20" t="str">
        <f t="shared" si="10"/>
        <v/>
      </c>
    </row>
    <row r="151" spans="1:15" x14ac:dyDescent="0.25">
      <c r="A151" s="233"/>
      <c r="B151" s="234"/>
      <c r="C151" s="234"/>
      <c r="D151" s="235"/>
      <c r="E151" s="236"/>
      <c r="F151" s="216" t="str">
        <f t="shared" si="8"/>
        <v/>
      </c>
      <c r="G151" s="234"/>
      <c r="H151" s="233"/>
      <c r="I151" s="237"/>
      <c r="J151" s="20" t="str">
        <f t="shared" si="11"/>
        <v/>
      </c>
      <c r="K151" s="238"/>
      <c r="L151" s="237"/>
      <c r="M151" s="20" t="str">
        <f t="shared" si="9"/>
        <v/>
      </c>
      <c r="N151" s="235"/>
      <c r="O151" s="20" t="str">
        <f t="shared" si="10"/>
        <v/>
      </c>
    </row>
    <row r="152" spans="1:15" x14ac:dyDescent="0.25">
      <c r="A152" s="233"/>
      <c r="B152" s="234"/>
      <c r="C152" s="234"/>
      <c r="D152" s="235"/>
      <c r="E152" s="236"/>
      <c r="F152" s="216" t="str">
        <f t="shared" si="8"/>
        <v/>
      </c>
      <c r="G152" s="234"/>
      <c r="H152" s="233"/>
      <c r="I152" s="237"/>
      <c r="J152" s="20" t="str">
        <f t="shared" si="11"/>
        <v/>
      </c>
      <c r="K152" s="238"/>
      <c r="L152" s="237"/>
      <c r="M152" s="20" t="str">
        <f t="shared" si="9"/>
        <v/>
      </c>
      <c r="N152" s="235"/>
      <c r="O152" s="20" t="str">
        <f t="shared" si="10"/>
        <v/>
      </c>
    </row>
    <row r="153" spans="1:15" x14ac:dyDescent="0.25">
      <c r="A153" s="233"/>
      <c r="B153" s="234"/>
      <c r="C153" s="234"/>
      <c r="D153" s="235"/>
      <c r="E153" s="236"/>
      <c r="F153" s="216" t="str">
        <f t="shared" si="8"/>
        <v/>
      </c>
      <c r="G153" s="234"/>
      <c r="H153" s="233"/>
      <c r="I153" s="237"/>
      <c r="J153" s="20" t="str">
        <f t="shared" si="11"/>
        <v/>
      </c>
      <c r="K153" s="238"/>
      <c r="L153" s="237"/>
      <c r="M153" s="20" t="str">
        <f t="shared" si="9"/>
        <v/>
      </c>
      <c r="N153" s="235"/>
      <c r="O153" s="20" t="str">
        <f t="shared" si="10"/>
        <v/>
      </c>
    </row>
    <row r="154" spans="1:15" x14ac:dyDescent="0.25">
      <c r="A154" s="233"/>
      <c r="B154" s="234"/>
      <c r="C154" s="234"/>
      <c r="D154" s="235"/>
      <c r="E154" s="236"/>
      <c r="F154" s="216" t="str">
        <f t="shared" si="8"/>
        <v/>
      </c>
      <c r="G154" s="234"/>
      <c r="H154" s="233"/>
      <c r="I154" s="237"/>
      <c r="J154" s="20" t="str">
        <f t="shared" si="11"/>
        <v/>
      </c>
      <c r="K154" s="238"/>
      <c r="L154" s="237"/>
      <c r="M154" s="20" t="str">
        <f t="shared" si="9"/>
        <v/>
      </c>
      <c r="N154" s="235"/>
      <c r="O154" s="20" t="str">
        <f t="shared" si="10"/>
        <v/>
      </c>
    </row>
    <row r="155" spans="1:15" x14ac:dyDescent="0.25">
      <c r="A155" s="233"/>
      <c r="B155" s="234"/>
      <c r="C155" s="234"/>
      <c r="D155" s="235"/>
      <c r="E155" s="236"/>
      <c r="F155" s="216" t="str">
        <f t="shared" si="8"/>
        <v/>
      </c>
      <c r="G155" s="234"/>
      <c r="H155" s="233"/>
      <c r="I155" s="237"/>
      <c r="J155" s="20" t="str">
        <f t="shared" si="11"/>
        <v/>
      </c>
      <c r="K155" s="238"/>
      <c r="L155" s="237"/>
      <c r="M155" s="20" t="str">
        <f t="shared" si="9"/>
        <v/>
      </c>
      <c r="N155" s="235"/>
      <c r="O155" s="20" t="str">
        <f t="shared" si="10"/>
        <v/>
      </c>
    </row>
    <row r="156" spans="1:15" x14ac:dyDescent="0.25">
      <c r="A156" s="233"/>
      <c r="B156" s="234"/>
      <c r="C156" s="234"/>
      <c r="D156" s="235"/>
      <c r="E156" s="236"/>
      <c r="F156" s="216" t="str">
        <f t="shared" si="8"/>
        <v/>
      </c>
      <c r="G156" s="234"/>
      <c r="H156" s="233"/>
      <c r="I156" s="237"/>
      <c r="J156" s="20" t="str">
        <f t="shared" si="11"/>
        <v/>
      </c>
      <c r="K156" s="238"/>
      <c r="L156" s="237"/>
      <c r="M156" s="20" t="str">
        <f t="shared" si="9"/>
        <v/>
      </c>
      <c r="N156" s="235"/>
      <c r="O156" s="20" t="str">
        <f t="shared" si="10"/>
        <v/>
      </c>
    </row>
    <row r="157" spans="1:15" x14ac:dyDescent="0.25">
      <c r="A157" s="233"/>
      <c r="B157" s="234"/>
      <c r="C157" s="234"/>
      <c r="D157" s="235"/>
      <c r="E157" s="236"/>
      <c r="F157" s="216" t="str">
        <f t="shared" si="8"/>
        <v/>
      </c>
      <c r="G157" s="234"/>
      <c r="H157" s="233"/>
      <c r="I157" s="237"/>
      <c r="J157" s="20" t="str">
        <f t="shared" si="11"/>
        <v/>
      </c>
      <c r="K157" s="238"/>
      <c r="L157" s="237"/>
      <c r="M157" s="20" t="str">
        <f t="shared" si="9"/>
        <v/>
      </c>
      <c r="N157" s="235"/>
      <c r="O157" s="20" t="str">
        <f t="shared" si="10"/>
        <v/>
      </c>
    </row>
    <row r="158" spans="1:15" x14ac:dyDescent="0.25">
      <c r="A158" s="233"/>
      <c r="B158" s="234"/>
      <c r="C158" s="234"/>
      <c r="D158" s="235"/>
      <c r="E158" s="236"/>
      <c r="F158" s="216" t="str">
        <f t="shared" si="8"/>
        <v/>
      </c>
      <c r="G158" s="234"/>
      <c r="H158" s="233"/>
      <c r="I158" s="237"/>
      <c r="J158" s="20" t="str">
        <f t="shared" si="11"/>
        <v/>
      </c>
      <c r="K158" s="238"/>
      <c r="L158" s="237"/>
      <c r="M158" s="20" t="str">
        <f t="shared" si="9"/>
        <v/>
      </c>
      <c r="N158" s="235"/>
      <c r="O158" s="20" t="str">
        <f t="shared" si="10"/>
        <v/>
      </c>
    </row>
    <row r="159" spans="1:15" x14ac:dyDescent="0.25">
      <c r="A159" s="233"/>
      <c r="B159" s="234"/>
      <c r="C159" s="234"/>
      <c r="D159" s="235"/>
      <c r="E159" s="236"/>
      <c r="F159" s="216" t="str">
        <f t="shared" si="8"/>
        <v/>
      </c>
      <c r="G159" s="234"/>
      <c r="H159" s="233"/>
      <c r="I159" s="237"/>
      <c r="J159" s="20" t="str">
        <f t="shared" si="11"/>
        <v/>
      </c>
      <c r="K159" s="238"/>
      <c r="L159" s="237"/>
      <c r="M159" s="20" t="str">
        <f t="shared" si="9"/>
        <v/>
      </c>
      <c r="N159" s="235"/>
      <c r="O159" s="20" t="str">
        <f t="shared" si="10"/>
        <v/>
      </c>
    </row>
    <row r="160" spans="1:15" x14ac:dyDescent="0.25">
      <c r="A160" s="233"/>
      <c r="B160" s="234"/>
      <c r="C160" s="234"/>
      <c r="D160" s="235"/>
      <c r="E160" s="236"/>
      <c r="F160" s="216" t="str">
        <f t="shared" si="8"/>
        <v/>
      </c>
      <c r="G160" s="234"/>
      <c r="H160" s="233"/>
      <c r="I160" s="237"/>
      <c r="J160" s="20" t="str">
        <f t="shared" si="11"/>
        <v/>
      </c>
      <c r="K160" s="238"/>
      <c r="L160" s="237"/>
      <c r="M160" s="20" t="str">
        <f t="shared" si="9"/>
        <v/>
      </c>
      <c r="N160" s="235"/>
      <c r="O160" s="20" t="str">
        <f t="shared" si="10"/>
        <v/>
      </c>
    </row>
    <row r="161" spans="1:15" x14ac:dyDescent="0.25">
      <c r="A161" s="233"/>
      <c r="B161" s="234"/>
      <c r="C161" s="234"/>
      <c r="D161" s="235"/>
      <c r="E161" s="236"/>
      <c r="F161" s="216" t="str">
        <f t="shared" si="8"/>
        <v/>
      </c>
      <c r="G161" s="234"/>
      <c r="H161" s="233"/>
      <c r="I161" s="237"/>
      <c r="J161" s="20" t="str">
        <f t="shared" si="11"/>
        <v/>
      </c>
      <c r="K161" s="238"/>
      <c r="L161" s="237"/>
      <c r="M161" s="20" t="str">
        <f t="shared" si="9"/>
        <v/>
      </c>
      <c r="N161" s="235"/>
      <c r="O161" s="20" t="str">
        <f t="shared" si="10"/>
        <v/>
      </c>
    </row>
    <row r="162" spans="1:15" x14ac:dyDescent="0.25">
      <c r="A162" s="233"/>
      <c r="B162" s="234"/>
      <c r="C162" s="234"/>
      <c r="D162" s="235"/>
      <c r="E162" s="236"/>
      <c r="F162" s="216" t="str">
        <f t="shared" si="8"/>
        <v/>
      </c>
      <c r="G162" s="234"/>
      <c r="H162" s="233"/>
      <c r="I162" s="237"/>
      <c r="J162" s="20" t="str">
        <f t="shared" si="11"/>
        <v/>
      </c>
      <c r="K162" s="238"/>
      <c r="L162" s="237"/>
      <c r="M162" s="20" t="str">
        <f t="shared" si="9"/>
        <v/>
      </c>
      <c r="N162" s="235"/>
      <c r="O162" s="20" t="str">
        <f t="shared" si="10"/>
        <v/>
      </c>
    </row>
    <row r="163" spans="1:15" x14ac:dyDescent="0.25">
      <c r="A163" s="233"/>
      <c r="B163" s="234"/>
      <c r="C163" s="234"/>
      <c r="D163" s="235"/>
      <c r="E163" s="236"/>
      <c r="F163" s="216" t="str">
        <f t="shared" si="8"/>
        <v/>
      </c>
      <c r="G163" s="234"/>
      <c r="H163" s="233"/>
      <c r="I163" s="237"/>
      <c r="J163" s="20" t="str">
        <f t="shared" si="11"/>
        <v/>
      </c>
      <c r="K163" s="238"/>
      <c r="L163" s="237"/>
      <c r="M163" s="20" t="str">
        <f t="shared" si="9"/>
        <v/>
      </c>
      <c r="N163" s="235"/>
      <c r="O163" s="20" t="str">
        <f t="shared" si="10"/>
        <v/>
      </c>
    </row>
    <row r="164" spans="1:15" x14ac:dyDescent="0.25">
      <c r="A164" s="233"/>
      <c r="B164" s="234"/>
      <c r="C164" s="234"/>
      <c r="D164" s="235"/>
      <c r="E164" s="236"/>
      <c r="F164" s="216" t="str">
        <f t="shared" si="8"/>
        <v/>
      </c>
      <c r="G164" s="234"/>
      <c r="H164" s="233"/>
      <c r="I164" s="237"/>
      <c r="J164" s="20" t="str">
        <f t="shared" si="11"/>
        <v/>
      </c>
      <c r="K164" s="238"/>
      <c r="L164" s="237"/>
      <c r="M164" s="20" t="str">
        <f t="shared" si="9"/>
        <v/>
      </c>
      <c r="N164" s="235"/>
      <c r="O164" s="20" t="str">
        <f t="shared" si="10"/>
        <v/>
      </c>
    </row>
    <row r="165" spans="1:15" x14ac:dyDescent="0.25">
      <c r="A165" s="233"/>
      <c r="B165" s="234"/>
      <c r="C165" s="234"/>
      <c r="D165" s="235"/>
      <c r="E165" s="236"/>
      <c r="F165" s="216" t="str">
        <f t="shared" si="8"/>
        <v/>
      </c>
      <c r="G165" s="234"/>
      <c r="H165" s="233"/>
      <c r="I165" s="237"/>
      <c r="J165" s="20" t="str">
        <f t="shared" si="11"/>
        <v/>
      </c>
      <c r="K165" s="238"/>
      <c r="L165" s="237"/>
      <c r="M165" s="20" t="str">
        <f t="shared" si="9"/>
        <v/>
      </c>
      <c r="N165" s="235"/>
      <c r="O165" s="20" t="str">
        <f t="shared" si="10"/>
        <v/>
      </c>
    </row>
    <row r="166" spans="1:15" x14ac:dyDescent="0.25">
      <c r="A166" s="233"/>
      <c r="B166" s="234"/>
      <c r="C166" s="234"/>
      <c r="D166" s="235"/>
      <c r="E166" s="236"/>
      <c r="F166" s="216" t="str">
        <f t="shared" si="8"/>
        <v/>
      </c>
      <c r="G166" s="234"/>
      <c r="H166" s="233"/>
      <c r="I166" s="237"/>
      <c r="J166" s="20" t="str">
        <f t="shared" si="11"/>
        <v/>
      </c>
      <c r="K166" s="238"/>
      <c r="L166" s="237"/>
      <c r="M166" s="20" t="str">
        <f t="shared" si="9"/>
        <v/>
      </c>
      <c r="N166" s="235"/>
      <c r="O166" s="20" t="str">
        <f t="shared" si="10"/>
        <v/>
      </c>
    </row>
    <row r="167" spans="1:15" x14ac:dyDescent="0.25">
      <c r="A167" s="233"/>
      <c r="B167" s="234"/>
      <c r="C167" s="234"/>
      <c r="D167" s="235"/>
      <c r="E167" s="236"/>
      <c r="F167" s="216" t="str">
        <f t="shared" si="8"/>
        <v/>
      </c>
      <c r="G167" s="234"/>
      <c r="H167" s="233"/>
      <c r="I167" s="237"/>
      <c r="J167" s="20" t="str">
        <f t="shared" si="11"/>
        <v/>
      </c>
      <c r="K167" s="238"/>
      <c r="L167" s="237"/>
      <c r="M167" s="20" t="str">
        <f t="shared" si="9"/>
        <v/>
      </c>
      <c r="N167" s="235"/>
      <c r="O167" s="20" t="str">
        <f t="shared" si="10"/>
        <v/>
      </c>
    </row>
    <row r="168" spans="1:15" x14ac:dyDescent="0.25">
      <c r="A168" s="233"/>
      <c r="B168" s="234"/>
      <c r="C168" s="234"/>
      <c r="D168" s="235"/>
      <c r="E168" s="236"/>
      <c r="F168" s="216" t="str">
        <f t="shared" si="8"/>
        <v/>
      </c>
      <c r="G168" s="234"/>
      <c r="H168" s="233"/>
      <c r="I168" s="237"/>
      <c r="J168" s="20" t="str">
        <f t="shared" si="11"/>
        <v/>
      </c>
      <c r="K168" s="238"/>
      <c r="L168" s="237"/>
      <c r="M168" s="20" t="str">
        <f t="shared" si="9"/>
        <v/>
      </c>
      <c r="N168" s="235"/>
      <c r="O168" s="20" t="str">
        <f t="shared" si="10"/>
        <v/>
      </c>
    </row>
    <row r="169" spans="1:15" x14ac:dyDescent="0.25">
      <c r="A169" s="233"/>
      <c r="B169" s="234"/>
      <c r="C169" s="234"/>
      <c r="D169" s="235"/>
      <c r="E169" s="236"/>
      <c r="F169" s="216" t="str">
        <f t="shared" si="8"/>
        <v/>
      </c>
      <c r="G169" s="234"/>
      <c r="H169" s="233"/>
      <c r="I169" s="237"/>
      <c r="J169" s="20" t="str">
        <f t="shared" si="11"/>
        <v/>
      </c>
      <c r="K169" s="238"/>
      <c r="L169" s="237"/>
      <c r="M169" s="20" t="str">
        <f t="shared" si="9"/>
        <v/>
      </c>
      <c r="N169" s="235"/>
      <c r="O169" s="20" t="str">
        <f t="shared" si="10"/>
        <v/>
      </c>
    </row>
    <row r="170" spans="1:15" x14ac:dyDescent="0.25">
      <c r="A170" s="233"/>
      <c r="B170" s="234"/>
      <c r="C170" s="234"/>
      <c r="D170" s="235"/>
      <c r="E170" s="236"/>
      <c r="F170" s="216" t="str">
        <f t="shared" si="8"/>
        <v/>
      </c>
      <c r="G170" s="234"/>
      <c r="H170" s="233"/>
      <c r="I170" s="237"/>
      <c r="J170" s="20" t="str">
        <f t="shared" si="11"/>
        <v/>
      </c>
      <c r="K170" s="238"/>
      <c r="L170" s="237"/>
      <c r="M170" s="20" t="str">
        <f t="shared" si="9"/>
        <v/>
      </c>
      <c r="N170" s="235"/>
      <c r="O170" s="20" t="str">
        <f t="shared" si="10"/>
        <v/>
      </c>
    </row>
    <row r="171" spans="1:15" x14ac:dyDescent="0.25">
      <c r="A171" s="233"/>
      <c r="B171" s="234"/>
      <c r="C171" s="234"/>
      <c r="D171" s="235"/>
      <c r="E171" s="236"/>
      <c r="F171" s="216" t="str">
        <f t="shared" si="8"/>
        <v/>
      </c>
      <c r="G171" s="234"/>
      <c r="H171" s="233"/>
      <c r="I171" s="237"/>
      <c r="J171" s="20" t="str">
        <f t="shared" si="11"/>
        <v/>
      </c>
      <c r="K171" s="238"/>
      <c r="L171" s="237"/>
      <c r="M171" s="20" t="str">
        <f t="shared" si="9"/>
        <v/>
      </c>
      <c r="N171" s="235"/>
      <c r="O171" s="20" t="str">
        <f t="shared" si="10"/>
        <v/>
      </c>
    </row>
    <row r="172" spans="1:15" x14ac:dyDescent="0.25">
      <c r="A172" s="233"/>
      <c r="B172" s="234"/>
      <c r="C172" s="234"/>
      <c r="D172" s="235"/>
      <c r="E172" s="236"/>
      <c r="F172" s="216" t="str">
        <f t="shared" si="8"/>
        <v/>
      </c>
      <c r="G172" s="234"/>
      <c r="H172" s="233"/>
      <c r="I172" s="237"/>
      <c r="J172" s="20" t="str">
        <f t="shared" si="11"/>
        <v/>
      </c>
      <c r="K172" s="238"/>
      <c r="L172" s="237"/>
      <c r="M172" s="20" t="str">
        <f t="shared" si="9"/>
        <v/>
      </c>
      <c r="N172" s="235"/>
      <c r="O172" s="20" t="str">
        <f t="shared" si="10"/>
        <v/>
      </c>
    </row>
    <row r="173" spans="1:15" x14ac:dyDescent="0.25">
      <c r="A173" s="233"/>
      <c r="B173" s="234"/>
      <c r="C173" s="234"/>
      <c r="D173" s="235"/>
      <c r="E173" s="236"/>
      <c r="F173" s="216" t="str">
        <f t="shared" si="8"/>
        <v/>
      </c>
      <c r="G173" s="234"/>
      <c r="H173" s="233"/>
      <c r="I173" s="237"/>
      <c r="J173" s="20" t="str">
        <f t="shared" si="11"/>
        <v/>
      </c>
      <c r="K173" s="238"/>
      <c r="L173" s="237"/>
      <c r="M173" s="20" t="str">
        <f t="shared" si="9"/>
        <v/>
      </c>
      <c r="N173" s="235"/>
      <c r="O173" s="20" t="str">
        <f t="shared" si="10"/>
        <v/>
      </c>
    </row>
    <row r="174" spans="1:15" x14ac:dyDescent="0.25">
      <c r="A174" s="233"/>
      <c r="B174" s="234"/>
      <c r="C174" s="234"/>
      <c r="D174" s="235"/>
      <c r="E174" s="236"/>
      <c r="F174" s="216" t="str">
        <f t="shared" si="8"/>
        <v/>
      </c>
      <c r="G174" s="234"/>
      <c r="H174" s="233"/>
      <c r="I174" s="237"/>
      <c r="J174" s="20" t="str">
        <f t="shared" si="11"/>
        <v/>
      </c>
      <c r="K174" s="238"/>
      <c r="L174" s="237"/>
      <c r="M174" s="20" t="str">
        <f t="shared" si="9"/>
        <v/>
      </c>
      <c r="N174" s="235"/>
      <c r="O174" s="20" t="str">
        <f t="shared" si="10"/>
        <v/>
      </c>
    </row>
    <row r="175" spans="1:15" x14ac:dyDescent="0.25">
      <c r="A175" s="233"/>
      <c r="B175" s="234"/>
      <c r="C175" s="234"/>
      <c r="D175" s="235"/>
      <c r="E175" s="236"/>
      <c r="F175" s="216" t="str">
        <f t="shared" si="8"/>
        <v/>
      </c>
      <c r="G175" s="234"/>
      <c r="H175" s="233"/>
      <c r="I175" s="237"/>
      <c r="J175" s="20" t="str">
        <f t="shared" si="11"/>
        <v/>
      </c>
      <c r="K175" s="238"/>
      <c r="L175" s="237"/>
      <c r="M175" s="20" t="str">
        <f t="shared" si="9"/>
        <v/>
      </c>
      <c r="N175" s="235"/>
      <c r="O175" s="20" t="str">
        <f t="shared" si="10"/>
        <v/>
      </c>
    </row>
    <row r="176" spans="1:15" x14ac:dyDescent="0.25">
      <c r="A176" s="233"/>
      <c r="B176" s="234"/>
      <c r="C176" s="234"/>
      <c r="D176" s="235"/>
      <c r="E176" s="236"/>
      <c r="F176" s="216" t="str">
        <f t="shared" si="8"/>
        <v/>
      </c>
      <c r="G176" s="234"/>
      <c r="H176" s="233"/>
      <c r="I176" s="237"/>
      <c r="J176" s="20" t="str">
        <f t="shared" si="11"/>
        <v/>
      </c>
      <c r="K176" s="238"/>
      <c r="L176" s="237"/>
      <c r="M176" s="20" t="str">
        <f t="shared" si="9"/>
        <v/>
      </c>
      <c r="N176" s="235"/>
      <c r="O176" s="20" t="str">
        <f t="shared" si="10"/>
        <v/>
      </c>
    </row>
    <row r="177" spans="1:15" x14ac:dyDescent="0.25">
      <c r="A177" s="233"/>
      <c r="B177" s="234"/>
      <c r="C177" s="234"/>
      <c r="D177" s="235"/>
      <c r="E177" s="236"/>
      <c r="F177" s="216" t="str">
        <f t="shared" si="8"/>
        <v/>
      </c>
      <c r="G177" s="234"/>
      <c r="H177" s="233"/>
      <c r="I177" s="237"/>
      <c r="J177" s="20" t="str">
        <f t="shared" si="11"/>
        <v/>
      </c>
      <c r="K177" s="238"/>
      <c r="L177" s="237"/>
      <c r="M177" s="20" t="str">
        <f t="shared" si="9"/>
        <v/>
      </c>
      <c r="N177" s="235"/>
      <c r="O177" s="20" t="str">
        <f t="shared" si="10"/>
        <v/>
      </c>
    </row>
    <row r="178" spans="1:15" x14ac:dyDescent="0.25">
      <c r="A178" s="233"/>
      <c r="B178" s="234"/>
      <c r="C178" s="234"/>
      <c r="D178" s="235"/>
      <c r="E178" s="236"/>
      <c r="F178" s="216" t="str">
        <f t="shared" si="8"/>
        <v/>
      </c>
      <c r="G178" s="234"/>
      <c r="H178" s="233"/>
      <c r="I178" s="237"/>
      <c r="J178" s="20" t="str">
        <f t="shared" si="11"/>
        <v/>
      </c>
      <c r="K178" s="238"/>
      <c r="L178" s="237"/>
      <c r="M178" s="20" t="str">
        <f t="shared" si="9"/>
        <v/>
      </c>
      <c r="N178" s="235"/>
      <c r="O178" s="20" t="str">
        <f t="shared" si="10"/>
        <v/>
      </c>
    </row>
    <row r="179" spans="1:15" x14ac:dyDescent="0.25">
      <c r="A179" s="233"/>
      <c r="B179" s="234"/>
      <c r="C179" s="234"/>
      <c r="D179" s="235"/>
      <c r="E179" s="236"/>
      <c r="F179" s="216" t="str">
        <f t="shared" si="8"/>
        <v/>
      </c>
      <c r="G179" s="234"/>
      <c r="H179" s="233"/>
      <c r="I179" s="237"/>
      <c r="J179" s="20" t="str">
        <f t="shared" si="11"/>
        <v/>
      </c>
      <c r="K179" s="238"/>
      <c r="L179" s="237"/>
      <c r="M179" s="20" t="str">
        <f t="shared" si="9"/>
        <v/>
      </c>
      <c r="N179" s="235"/>
      <c r="O179" s="20" t="str">
        <f t="shared" si="10"/>
        <v/>
      </c>
    </row>
    <row r="180" spans="1:15" x14ac:dyDescent="0.25">
      <c r="A180" s="233"/>
      <c r="B180" s="234"/>
      <c r="C180" s="234"/>
      <c r="D180" s="235"/>
      <c r="E180" s="236"/>
      <c r="F180" s="216" t="str">
        <f t="shared" si="8"/>
        <v/>
      </c>
      <c r="G180" s="234"/>
      <c r="H180" s="233"/>
      <c r="I180" s="237"/>
      <c r="J180" s="20" t="str">
        <f t="shared" si="11"/>
        <v/>
      </c>
      <c r="K180" s="238"/>
      <c r="L180" s="237"/>
      <c r="M180" s="20" t="str">
        <f t="shared" si="9"/>
        <v/>
      </c>
      <c r="N180" s="235"/>
      <c r="O180" s="20" t="str">
        <f t="shared" si="10"/>
        <v/>
      </c>
    </row>
    <row r="181" spans="1:15" x14ac:dyDescent="0.25">
      <c r="A181" s="233"/>
      <c r="B181" s="234"/>
      <c r="C181" s="234"/>
      <c r="D181" s="235"/>
      <c r="E181" s="236"/>
      <c r="F181" s="216" t="str">
        <f t="shared" si="8"/>
        <v/>
      </c>
      <c r="G181" s="234"/>
      <c r="H181" s="233"/>
      <c r="I181" s="237"/>
      <c r="J181" s="20" t="str">
        <f t="shared" si="11"/>
        <v/>
      </c>
      <c r="K181" s="238"/>
      <c r="L181" s="237"/>
      <c r="M181" s="20" t="str">
        <f t="shared" si="9"/>
        <v/>
      </c>
      <c r="N181" s="235"/>
      <c r="O181" s="20" t="str">
        <f t="shared" si="10"/>
        <v/>
      </c>
    </row>
    <row r="182" spans="1:15" x14ac:dyDescent="0.25">
      <c r="A182" s="233"/>
      <c r="B182" s="234"/>
      <c r="C182" s="234"/>
      <c r="D182" s="235"/>
      <c r="E182" s="236"/>
      <c r="F182" s="216" t="str">
        <f t="shared" si="8"/>
        <v/>
      </c>
      <c r="G182" s="234"/>
      <c r="H182" s="233"/>
      <c r="I182" s="237"/>
      <c r="J182" s="20" t="str">
        <f t="shared" si="11"/>
        <v/>
      </c>
      <c r="K182" s="238"/>
      <c r="L182" s="237"/>
      <c r="M182" s="20" t="str">
        <f t="shared" si="9"/>
        <v/>
      </c>
      <c r="N182" s="235"/>
      <c r="O182" s="20" t="str">
        <f t="shared" si="10"/>
        <v/>
      </c>
    </row>
    <row r="183" spans="1:15" x14ac:dyDescent="0.25">
      <c r="A183" s="233"/>
      <c r="B183" s="234"/>
      <c r="C183" s="234"/>
      <c r="D183" s="235"/>
      <c r="E183" s="236"/>
      <c r="F183" s="216" t="str">
        <f t="shared" si="8"/>
        <v/>
      </c>
      <c r="G183" s="234"/>
      <c r="H183" s="233"/>
      <c r="I183" s="237"/>
      <c r="J183" s="20" t="str">
        <f t="shared" si="11"/>
        <v/>
      </c>
      <c r="K183" s="238"/>
      <c r="L183" s="237"/>
      <c r="M183" s="20" t="str">
        <f t="shared" si="9"/>
        <v/>
      </c>
      <c r="N183" s="235"/>
      <c r="O183" s="20" t="str">
        <f t="shared" si="10"/>
        <v/>
      </c>
    </row>
    <row r="184" spans="1:15" x14ac:dyDescent="0.25">
      <c r="A184" s="233"/>
      <c r="B184" s="234"/>
      <c r="C184" s="234"/>
      <c r="D184" s="235"/>
      <c r="E184" s="236"/>
      <c r="F184" s="216" t="str">
        <f t="shared" si="8"/>
        <v/>
      </c>
      <c r="G184" s="234"/>
      <c r="H184" s="233"/>
      <c r="I184" s="237"/>
      <c r="J184" s="20" t="str">
        <f t="shared" si="11"/>
        <v/>
      </c>
      <c r="K184" s="238"/>
      <c r="L184" s="237"/>
      <c r="M184" s="20" t="str">
        <f t="shared" si="9"/>
        <v/>
      </c>
      <c r="N184" s="235"/>
      <c r="O184" s="20" t="str">
        <f t="shared" si="10"/>
        <v/>
      </c>
    </row>
    <row r="185" spans="1:15" x14ac:dyDescent="0.25">
      <c r="A185" s="233"/>
      <c r="B185" s="234"/>
      <c r="C185" s="234"/>
      <c r="D185" s="235"/>
      <c r="E185" s="236"/>
      <c r="F185" s="216" t="str">
        <f t="shared" si="8"/>
        <v/>
      </c>
      <c r="G185" s="234"/>
      <c r="H185" s="233"/>
      <c r="I185" s="237"/>
      <c r="J185" s="20" t="str">
        <f t="shared" si="11"/>
        <v/>
      </c>
      <c r="K185" s="238"/>
      <c r="L185" s="237"/>
      <c r="M185" s="20" t="str">
        <f t="shared" si="9"/>
        <v/>
      </c>
      <c r="N185" s="235"/>
      <c r="O185" s="20" t="str">
        <f t="shared" si="10"/>
        <v/>
      </c>
    </row>
    <row r="186" spans="1:15" x14ac:dyDescent="0.25">
      <c r="A186" s="233"/>
      <c r="B186" s="234"/>
      <c r="C186" s="234"/>
      <c r="D186" s="235"/>
      <c r="E186" s="236"/>
      <c r="F186" s="216" t="str">
        <f t="shared" si="8"/>
        <v/>
      </c>
      <c r="G186" s="234"/>
      <c r="H186" s="233"/>
      <c r="I186" s="237"/>
      <c r="J186" s="20" t="str">
        <f t="shared" si="11"/>
        <v/>
      </c>
      <c r="K186" s="238"/>
      <c r="L186" s="237"/>
      <c r="M186" s="20" t="str">
        <f t="shared" si="9"/>
        <v/>
      </c>
      <c r="N186" s="235"/>
      <c r="O186" s="20" t="str">
        <f t="shared" si="10"/>
        <v/>
      </c>
    </row>
    <row r="187" spans="1:15" x14ac:dyDescent="0.25">
      <c r="A187" s="233"/>
      <c r="B187" s="234"/>
      <c r="C187" s="234"/>
      <c r="D187" s="235"/>
      <c r="E187" s="236"/>
      <c r="F187" s="216" t="str">
        <f t="shared" si="8"/>
        <v/>
      </c>
      <c r="G187" s="234"/>
      <c r="H187" s="233"/>
      <c r="I187" s="237"/>
      <c r="J187" s="20" t="str">
        <f t="shared" si="11"/>
        <v/>
      </c>
      <c r="K187" s="238"/>
      <c r="L187" s="237"/>
      <c r="M187" s="20" t="str">
        <f t="shared" si="9"/>
        <v/>
      </c>
      <c r="N187" s="235"/>
      <c r="O187" s="20" t="str">
        <f t="shared" si="10"/>
        <v/>
      </c>
    </row>
    <row r="188" spans="1:15" ht="15.75" thickBot="1" x14ac:dyDescent="0.3">
      <c r="A188" s="233"/>
      <c r="B188" s="234"/>
      <c r="C188" s="234"/>
      <c r="D188" s="235"/>
      <c r="E188" s="236"/>
      <c r="F188" s="216" t="str">
        <f t="shared" si="8"/>
        <v/>
      </c>
      <c r="G188" s="234"/>
      <c r="H188" s="233"/>
      <c r="I188" s="237"/>
      <c r="J188" s="20" t="str">
        <f t="shared" si="11"/>
        <v/>
      </c>
      <c r="K188" s="238"/>
      <c r="L188" s="237"/>
      <c r="M188" s="20" t="str">
        <f t="shared" si="9"/>
        <v/>
      </c>
      <c r="N188" s="240"/>
      <c r="O188" s="20" t="str">
        <f t="shared" si="10"/>
        <v/>
      </c>
    </row>
    <row r="189" spans="1:15" s="1" customFormat="1" ht="16.5" thickBot="1" x14ac:dyDescent="0.3">
      <c r="A189" s="89"/>
      <c r="B189" s="90"/>
      <c r="C189" s="90"/>
      <c r="D189" s="91"/>
      <c r="E189" s="92"/>
      <c r="F189" s="92"/>
      <c r="G189" s="90"/>
      <c r="H189" s="89"/>
      <c r="I189" s="26" t="s">
        <v>73</v>
      </c>
      <c r="J189" s="50">
        <f>SUM(J4:J188)</f>
        <v>0</v>
      </c>
      <c r="K189" s="25"/>
      <c r="L189" s="26"/>
      <c r="M189" s="52">
        <f>SUM(M4:M188)</f>
        <v>0</v>
      </c>
      <c r="N189" s="28">
        <f>SUM(N4:N188)</f>
        <v>0</v>
      </c>
      <c r="O189" s="29">
        <f>SUM(O4:O188)</f>
        <v>0</v>
      </c>
    </row>
  </sheetData>
  <sheetProtection password="C4AC" sheet="1" objects="1" scenarios="1"/>
  <customSheetViews>
    <customSheetView guid="{93EF45B0-20D0-404F-AB5B-591FC262FEE6}" scale="85" hiddenColumns="1" topLeftCell="C1">
      <selection activeCell="F5" sqref="F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27"/>
  <sheetViews>
    <sheetView workbookViewId="0">
      <selection activeCell="E4" sqref="E4"/>
    </sheetView>
  </sheetViews>
  <sheetFormatPr defaultRowHeight="15" x14ac:dyDescent="0.25"/>
  <cols>
    <col min="1" max="1" width="8.85546875" style="2"/>
    <col min="2" max="2" width="12.7109375" style="11" customWidth="1"/>
    <col min="3" max="3" width="34.42578125" style="11" customWidth="1"/>
    <col min="4" max="4" width="29.42578125" style="11" customWidth="1"/>
    <col min="5" max="6" width="15.42578125" style="15" customWidth="1"/>
    <col min="7" max="7" width="8.85546875" style="2"/>
    <col min="8" max="8" width="15" style="21" customWidth="1"/>
    <col min="9" max="9" width="15.28515625" style="15" customWidth="1"/>
    <col min="10" max="10" width="13.5703125" style="22" customWidth="1"/>
    <col min="11" max="11" width="24.42578125" style="21" hidden="1" customWidth="1"/>
    <col min="12" max="12" width="19" style="15" hidden="1" customWidth="1"/>
    <col min="13" max="13" width="12.5703125" style="15" hidden="1" customWidth="1"/>
    <col min="14" max="14" width="10" style="15" hidden="1" customWidth="1"/>
  </cols>
  <sheetData>
    <row r="1" spans="1:14" x14ac:dyDescent="0.25">
      <c r="A1" s="10" t="s">
        <v>56</v>
      </c>
    </row>
    <row r="3" spans="1:14" s="43" customFormat="1" ht="48.6" customHeight="1" x14ac:dyDescent="0.25">
      <c r="A3" s="72" t="s">
        <v>20</v>
      </c>
      <c r="B3" s="72" t="s">
        <v>14</v>
      </c>
      <c r="C3" s="72" t="s">
        <v>34</v>
      </c>
      <c r="D3" s="72" t="s">
        <v>118</v>
      </c>
      <c r="E3" s="74" t="s">
        <v>137</v>
      </c>
      <c r="F3" s="74" t="s">
        <v>135</v>
      </c>
      <c r="G3" s="72" t="s">
        <v>7</v>
      </c>
      <c r="H3" s="75" t="s">
        <v>8</v>
      </c>
      <c r="I3" s="63" t="s">
        <v>113</v>
      </c>
      <c r="J3" s="76" t="s">
        <v>114</v>
      </c>
      <c r="K3" s="69" t="s">
        <v>10</v>
      </c>
      <c r="L3" s="70" t="s">
        <v>115</v>
      </c>
      <c r="M3" s="79" t="s">
        <v>104</v>
      </c>
      <c r="N3" s="79" t="s">
        <v>31</v>
      </c>
    </row>
    <row r="4" spans="1:14" s="3" customFormat="1" x14ac:dyDescent="0.25">
      <c r="A4" s="33"/>
      <c r="B4" s="30"/>
      <c r="C4" s="30"/>
      <c r="D4" s="30"/>
      <c r="E4" s="32"/>
      <c r="F4" s="32"/>
      <c r="G4" s="33"/>
      <c r="H4" s="34"/>
      <c r="I4" s="36">
        <f>IF(H4="",(E4+F4),(E4+F4)/H4)</f>
        <v>0</v>
      </c>
      <c r="J4" s="222"/>
      <c r="K4" s="34"/>
      <c r="L4" s="36">
        <f>IF(K4&gt;0,(E4+F4)/K4,I4)</f>
        <v>0</v>
      </c>
      <c r="M4" s="32"/>
      <c r="N4" s="36">
        <f t="shared" ref="N4:N67" si="0">L4-M4</f>
        <v>0</v>
      </c>
    </row>
    <row r="5" spans="1:14" s="3" customFormat="1" x14ac:dyDescent="0.25">
      <c r="A5" s="33"/>
      <c r="B5" s="30"/>
      <c r="C5" s="30"/>
      <c r="D5" s="30"/>
      <c r="E5" s="32"/>
      <c r="F5" s="32"/>
      <c r="G5" s="33"/>
      <c r="H5" s="34"/>
      <c r="I5" s="36">
        <f t="shared" ref="I5:I68" si="1">IF(H5="",(E5+F5),(E5+F5)/H5)</f>
        <v>0</v>
      </c>
      <c r="J5" s="222"/>
      <c r="K5" s="34"/>
      <c r="L5" s="36">
        <f t="shared" ref="L5:L68" si="2">IF(K5&gt;0,(E5+F5)/K5,I5)</f>
        <v>0</v>
      </c>
      <c r="M5" s="32"/>
      <c r="N5" s="36">
        <f t="shared" si="0"/>
        <v>0</v>
      </c>
    </row>
    <row r="6" spans="1:14" s="3" customFormat="1" x14ac:dyDescent="0.25">
      <c r="A6" s="33"/>
      <c r="B6" s="30"/>
      <c r="C6" s="30"/>
      <c r="D6" s="30"/>
      <c r="E6" s="32"/>
      <c r="F6" s="32"/>
      <c r="G6" s="33"/>
      <c r="H6" s="34"/>
      <c r="I6" s="36">
        <f t="shared" si="1"/>
        <v>0</v>
      </c>
      <c r="J6" s="222"/>
      <c r="K6" s="34"/>
      <c r="L6" s="36">
        <f t="shared" si="2"/>
        <v>0</v>
      </c>
      <c r="M6" s="32"/>
      <c r="N6" s="36">
        <f t="shared" si="0"/>
        <v>0</v>
      </c>
    </row>
    <row r="7" spans="1:14" s="3" customFormat="1" x14ac:dyDescent="0.25">
      <c r="A7" s="33"/>
      <c r="B7" s="30"/>
      <c r="C7" s="30"/>
      <c r="D7" s="30"/>
      <c r="E7" s="32"/>
      <c r="F7" s="32"/>
      <c r="G7" s="33"/>
      <c r="H7" s="34"/>
      <c r="I7" s="36">
        <f t="shared" si="1"/>
        <v>0</v>
      </c>
      <c r="J7" s="222"/>
      <c r="K7" s="34"/>
      <c r="L7" s="36">
        <f t="shared" si="2"/>
        <v>0</v>
      </c>
      <c r="M7" s="32"/>
      <c r="N7" s="36">
        <f t="shared" si="0"/>
        <v>0</v>
      </c>
    </row>
    <row r="8" spans="1:14" s="3" customFormat="1" x14ac:dyDescent="0.25">
      <c r="A8" s="33"/>
      <c r="B8" s="30"/>
      <c r="C8" s="30"/>
      <c r="D8" s="30"/>
      <c r="E8" s="32"/>
      <c r="F8" s="32"/>
      <c r="G8" s="33"/>
      <c r="H8" s="34"/>
      <c r="I8" s="36">
        <f t="shared" si="1"/>
        <v>0</v>
      </c>
      <c r="J8" s="222"/>
      <c r="K8" s="34"/>
      <c r="L8" s="36">
        <f t="shared" si="2"/>
        <v>0</v>
      </c>
      <c r="M8" s="32"/>
      <c r="N8" s="36">
        <f t="shared" si="0"/>
        <v>0</v>
      </c>
    </row>
    <row r="9" spans="1:14" s="3" customFormat="1" x14ac:dyDescent="0.25">
      <c r="A9" s="33"/>
      <c r="B9" s="30"/>
      <c r="C9" s="30"/>
      <c r="D9" s="30"/>
      <c r="E9" s="32"/>
      <c r="F9" s="32"/>
      <c r="G9" s="33"/>
      <c r="H9" s="34"/>
      <c r="I9" s="36">
        <f t="shared" si="1"/>
        <v>0</v>
      </c>
      <c r="J9" s="222"/>
      <c r="K9" s="34"/>
      <c r="L9" s="36">
        <f t="shared" si="2"/>
        <v>0</v>
      </c>
      <c r="M9" s="32"/>
      <c r="N9" s="36">
        <f t="shared" si="0"/>
        <v>0</v>
      </c>
    </row>
    <row r="10" spans="1:14" s="3" customFormat="1" x14ac:dyDescent="0.25">
      <c r="A10" s="33"/>
      <c r="B10" s="30"/>
      <c r="C10" s="30"/>
      <c r="D10" s="30"/>
      <c r="E10" s="32"/>
      <c r="F10" s="32"/>
      <c r="G10" s="33"/>
      <c r="H10" s="34"/>
      <c r="I10" s="36">
        <f t="shared" si="1"/>
        <v>0</v>
      </c>
      <c r="J10" s="222"/>
      <c r="K10" s="34"/>
      <c r="L10" s="36">
        <f t="shared" si="2"/>
        <v>0</v>
      </c>
      <c r="M10" s="32"/>
      <c r="N10" s="36">
        <f t="shared" si="0"/>
        <v>0</v>
      </c>
    </row>
    <row r="11" spans="1:14" s="3" customFormat="1" x14ac:dyDescent="0.25">
      <c r="A11" s="33"/>
      <c r="B11" s="30"/>
      <c r="C11" s="30"/>
      <c r="D11" s="30"/>
      <c r="E11" s="32"/>
      <c r="F11" s="32"/>
      <c r="G11" s="33"/>
      <c r="H11" s="34"/>
      <c r="I11" s="36">
        <f t="shared" si="1"/>
        <v>0</v>
      </c>
      <c r="J11" s="222"/>
      <c r="K11" s="34"/>
      <c r="L11" s="36">
        <f t="shared" si="2"/>
        <v>0</v>
      </c>
      <c r="M11" s="32"/>
      <c r="N11" s="36">
        <f t="shared" si="0"/>
        <v>0</v>
      </c>
    </row>
    <row r="12" spans="1:14" s="3" customFormat="1" x14ac:dyDescent="0.25">
      <c r="A12" s="33"/>
      <c r="B12" s="30"/>
      <c r="C12" s="30"/>
      <c r="D12" s="30"/>
      <c r="E12" s="32"/>
      <c r="F12" s="32"/>
      <c r="G12" s="33"/>
      <c r="H12" s="34"/>
      <c r="I12" s="36">
        <f t="shared" si="1"/>
        <v>0</v>
      </c>
      <c r="J12" s="222"/>
      <c r="K12" s="34"/>
      <c r="L12" s="36">
        <f t="shared" si="2"/>
        <v>0</v>
      </c>
      <c r="M12" s="32"/>
      <c r="N12" s="36">
        <f t="shared" si="0"/>
        <v>0</v>
      </c>
    </row>
    <row r="13" spans="1:14" s="3" customFormat="1" x14ac:dyDescent="0.25">
      <c r="A13" s="33"/>
      <c r="B13" s="30"/>
      <c r="C13" s="30"/>
      <c r="D13" s="30"/>
      <c r="E13" s="32"/>
      <c r="F13" s="32"/>
      <c r="G13" s="33"/>
      <c r="H13" s="34"/>
      <c r="I13" s="36">
        <f t="shared" si="1"/>
        <v>0</v>
      </c>
      <c r="J13" s="222"/>
      <c r="K13" s="34"/>
      <c r="L13" s="36">
        <f t="shared" si="2"/>
        <v>0</v>
      </c>
      <c r="M13" s="32"/>
      <c r="N13" s="36">
        <f t="shared" si="0"/>
        <v>0</v>
      </c>
    </row>
    <row r="14" spans="1:14" s="3" customFormat="1" x14ac:dyDescent="0.25">
      <c r="A14" s="33"/>
      <c r="B14" s="30"/>
      <c r="C14" s="30"/>
      <c r="D14" s="30"/>
      <c r="E14" s="32"/>
      <c r="F14" s="32"/>
      <c r="G14" s="33"/>
      <c r="H14" s="34"/>
      <c r="I14" s="36">
        <f t="shared" si="1"/>
        <v>0</v>
      </c>
      <c r="J14" s="222"/>
      <c r="K14" s="34"/>
      <c r="L14" s="36">
        <f t="shared" si="2"/>
        <v>0</v>
      </c>
      <c r="M14" s="32"/>
      <c r="N14" s="36">
        <f t="shared" si="0"/>
        <v>0</v>
      </c>
    </row>
    <row r="15" spans="1:14" s="3" customFormat="1" x14ac:dyDescent="0.25">
      <c r="A15" s="33"/>
      <c r="B15" s="30"/>
      <c r="C15" s="30"/>
      <c r="D15" s="30"/>
      <c r="E15" s="32"/>
      <c r="F15" s="32"/>
      <c r="G15" s="33"/>
      <c r="H15" s="34"/>
      <c r="I15" s="36">
        <f t="shared" si="1"/>
        <v>0</v>
      </c>
      <c r="J15" s="222"/>
      <c r="K15" s="34"/>
      <c r="L15" s="36">
        <f t="shared" si="2"/>
        <v>0</v>
      </c>
      <c r="M15" s="32"/>
      <c r="N15" s="36">
        <f t="shared" si="0"/>
        <v>0</v>
      </c>
    </row>
    <row r="16" spans="1:14" s="3" customFormat="1" x14ac:dyDescent="0.25">
      <c r="A16" s="33"/>
      <c r="B16" s="30"/>
      <c r="C16" s="30"/>
      <c r="D16" s="30"/>
      <c r="E16" s="32"/>
      <c r="F16" s="32"/>
      <c r="G16" s="33"/>
      <c r="H16" s="34"/>
      <c r="I16" s="36">
        <f t="shared" si="1"/>
        <v>0</v>
      </c>
      <c r="J16" s="222"/>
      <c r="K16" s="34"/>
      <c r="L16" s="36">
        <f t="shared" si="2"/>
        <v>0</v>
      </c>
      <c r="M16" s="32"/>
      <c r="N16" s="36">
        <f t="shared" si="0"/>
        <v>0</v>
      </c>
    </row>
    <row r="17" spans="1:14" s="3" customFormat="1" x14ac:dyDescent="0.25">
      <c r="A17" s="33"/>
      <c r="B17" s="30"/>
      <c r="C17" s="30"/>
      <c r="D17" s="30"/>
      <c r="E17" s="32"/>
      <c r="F17" s="32"/>
      <c r="G17" s="33"/>
      <c r="H17" s="34"/>
      <c r="I17" s="36">
        <f t="shared" si="1"/>
        <v>0</v>
      </c>
      <c r="J17" s="222"/>
      <c r="K17" s="34"/>
      <c r="L17" s="36">
        <f t="shared" si="2"/>
        <v>0</v>
      </c>
      <c r="M17" s="32"/>
      <c r="N17" s="36">
        <f t="shared" si="0"/>
        <v>0</v>
      </c>
    </row>
    <row r="18" spans="1:14" s="3" customFormat="1" x14ac:dyDescent="0.25">
      <c r="A18" s="33"/>
      <c r="B18" s="30"/>
      <c r="C18" s="30"/>
      <c r="D18" s="30"/>
      <c r="E18" s="32"/>
      <c r="F18" s="32"/>
      <c r="G18" s="33"/>
      <c r="H18" s="34"/>
      <c r="I18" s="36">
        <f t="shared" si="1"/>
        <v>0</v>
      </c>
      <c r="J18" s="222"/>
      <c r="K18" s="34"/>
      <c r="L18" s="36">
        <f t="shared" si="2"/>
        <v>0</v>
      </c>
      <c r="M18" s="32"/>
      <c r="N18" s="36">
        <f t="shared" si="0"/>
        <v>0</v>
      </c>
    </row>
    <row r="19" spans="1:14" s="3" customFormat="1" x14ac:dyDescent="0.25">
      <c r="A19" s="33"/>
      <c r="B19" s="30"/>
      <c r="C19" s="30"/>
      <c r="D19" s="30"/>
      <c r="E19" s="32"/>
      <c r="F19" s="32"/>
      <c r="G19" s="33"/>
      <c r="H19" s="34"/>
      <c r="I19" s="36">
        <f t="shared" si="1"/>
        <v>0</v>
      </c>
      <c r="J19" s="222"/>
      <c r="K19" s="34"/>
      <c r="L19" s="36">
        <f t="shared" si="2"/>
        <v>0</v>
      </c>
      <c r="M19" s="32"/>
      <c r="N19" s="36">
        <f t="shared" si="0"/>
        <v>0</v>
      </c>
    </row>
    <row r="20" spans="1:14" s="3" customFormat="1" x14ac:dyDescent="0.25">
      <c r="A20" s="33"/>
      <c r="B20" s="30"/>
      <c r="C20" s="30"/>
      <c r="D20" s="30"/>
      <c r="E20" s="32"/>
      <c r="F20" s="32"/>
      <c r="G20" s="33"/>
      <c r="H20" s="34"/>
      <c r="I20" s="36">
        <f t="shared" si="1"/>
        <v>0</v>
      </c>
      <c r="J20" s="222"/>
      <c r="K20" s="34"/>
      <c r="L20" s="36">
        <f t="shared" si="2"/>
        <v>0</v>
      </c>
      <c r="M20" s="32"/>
      <c r="N20" s="36">
        <f t="shared" si="0"/>
        <v>0</v>
      </c>
    </row>
    <row r="21" spans="1:14" s="3" customFormat="1" x14ac:dyDescent="0.25">
      <c r="A21" s="33"/>
      <c r="B21" s="30"/>
      <c r="C21" s="30"/>
      <c r="D21" s="30"/>
      <c r="E21" s="32"/>
      <c r="F21" s="32"/>
      <c r="G21" s="33"/>
      <c r="H21" s="34"/>
      <c r="I21" s="36">
        <f t="shared" si="1"/>
        <v>0</v>
      </c>
      <c r="J21" s="222"/>
      <c r="K21" s="34"/>
      <c r="L21" s="36">
        <f t="shared" si="2"/>
        <v>0</v>
      </c>
      <c r="M21" s="32"/>
      <c r="N21" s="36">
        <f t="shared" si="0"/>
        <v>0</v>
      </c>
    </row>
    <row r="22" spans="1:14" s="3" customFormat="1" x14ac:dyDescent="0.25">
      <c r="A22" s="33"/>
      <c r="B22" s="30"/>
      <c r="C22" s="30"/>
      <c r="D22" s="30"/>
      <c r="E22" s="32"/>
      <c r="F22" s="32"/>
      <c r="G22" s="33"/>
      <c r="H22" s="34"/>
      <c r="I22" s="36">
        <f t="shared" si="1"/>
        <v>0</v>
      </c>
      <c r="J22" s="222"/>
      <c r="K22" s="34"/>
      <c r="L22" s="36">
        <f t="shared" si="2"/>
        <v>0</v>
      </c>
      <c r="M22" s="32"/>
      <c r="N22" s="36">
        <f t="shared" si="0"/>
        <v>0</v>
      </c>
    </row>
    <row r="23" spans="1:14" s="3" customFormat="1" x14ac:dyDescent="0.25">
      <c r="A23" s="33"/>
      <c r="B23" s="30"/>
      <c r="C23" s="30"/>
      <c r="D23" s="30"/>
      <c r="E23" s="32"/>
      <c r="F23" s="32"/>
      <c r="G23" s="33"/>
      <c r="H23" s="34"/>
      <c r="I23" s="36">
        <f t="shared" si="1"/>
        <v>0</v>
      </c>
      <c r="J23" s="222"/>
      <c r="K23" s="34"/>
      <c r="L23" s="36">
        <f t="shared" si="2"/>
        <v>0</v>
      </c>
      <c r="M23" s="32"/>
      <c r="N23" s="36">
        <f t="shared" si="0"/>
        <v>0</v>
      </c>
    </row>
    <row r="24" spans="1:14" s="3" customFormat="1" x14ac:dyDescent="0.25">
      <c r="A24" s="33"/>
      <c r="B24" s="30"/>
      <c r="C24" s="30"/>
      <c r="D24" s="30"/>
      <c r="E24" s="32"/>
      <c r="F24" s="32"/>
      <c r="G24" s="33"/>
      <c r="H24" s="34"/>
      <c r="I24" s="36">
        <f t="shared" si="1"/>
        <v>0</v>
      </c>
      <c r="J24" s="222"/>
      <c r="K24" s="34"/>
      <c r="L24" s="36">
        <f t="shared" si="2"/>
        <v>0</v>
      </c>
      <c r="M24" s="32"/>
      <c r="N24" s="36">
        <f t="shared" si="0"/>
        <v>0</v>
      </c>
    </row>
    <row r="25" spans="1:14" s="3" customFormat="1" x14ac:dyDescent="0.25">
      <c r="A25" s="33"/>
      <c r="B25" s="30"/>
      <c r="C25" s="30"/>
      <c r="D25" s="30"/>
      <c r="E25" s="32"/>
      <c r="F25" s="32"/>
      <c r="G25" s="33"/>
      <c r="H25" s="34"/>
      <c r="I25" s="36">
        <f t="shared" si="1"/>
        <v>0</v>
      </c>
      <c r="J25" s="222"/>
      <c r="K25" s="34"/>
      <c r="L25" s="36">
        <f t="shared" si="2"/>
        <v>0</v>
      </c>
      <c r="M25" s="32"/>
      <c r="N25" s="36">
        <f t="shared" si="0"/>
        <v>0</v>
      </c>
    </row>
    <row r="26" spans="1:14" s="3" customFormat="1" x14ac:dyDescent="0.25">
      <c r="A26" s="33"/>
      <c r="B26" s="30"/>
      <c r="C26" s="30"/>
      <c r="D26" s="30"/>
      <c r="E26" s="32"/>
      <c r="F26" s="32"/>
      <c r="G26" s="33"/>
      <c r="H26" s="34"/>
      <c r="I26" s="36">
        <f t="shared" si="1"/>
        <v>0</v>
      </c>
      <c r="J26" s="222"/>
      <c r="K26" s="34"/>
      <c r="L26" s="36">
        <f t="shared" si="2"/>
        <v>0</v>
      </c>
      <c r="M26" s="32"/>
      <c r="N26" s="36">
        <f t="shared" si="0"/>
        <v>0</v>
      </c>
    </row>
    <row r="27" spans="1:14" s="3" customFormat="1" x14ac:dyDescent="0.25">
      <c r="A27" s="33"/>
      <c r="B27" s="30"/>
      <c r="C27" s="30"/>
      <c r="D27" s="30"/>
      <c r="E27" s="32"/>
      <c r="F27" s="32"/>
      <c r="G27" s="33"/>
      <c r="H27" s="34"/>
      <c r="I27" s="36">
        <f t="shared" si="1"/>
        <v>0</v>
      </c>
      <c r="J27" s="222"/>
      <c r="K27" s="34"/>
      <c r="L27" s="36">
        <f t="shared" si="2"/>
        <v>0</v>
      </c>
      <c r="M27" s="32"/>
      <c r="N27" s="36">
        <f t="shared" si="0"/>
        <v>0</v>
      </c>
    </row>
    <row r="28" spans="1:14" s="3" customFormat="1" x14ac:dyDescent="0.25">
      <c r="A28" s="33"/>
      <c r="B28" s="30"/>
      <c r="C28" s="30"/>
      <c r="D28" s="30"/>
      <c r="E28" s="32"/>
      <c r="F28" s="32"/>
      <c r="G28" s="33"/>
      <c r="H28" s="34"/>
      <c r="I28" s="36">
        <f t="shared" si="1"/>
        <v>0</v>
      </c>
      <c r="J28" s="222"/>
      <c r="K28" s="34"/>
      <c r="L28" s="36">
        <f t="shared" si="2"/>
        <v>0</v>
      </c>
      <c r="M28" s="32"/>
      <c r="N28" s="36">
        <f t="shared" si="0"/>
        <v>0</v>
      </c>
    </row>
    <row r="29" spans="1:14" s="3" customFormat="1" x14ac:dyDescent="0.25">
      <c r="A29" s="33"/>
      <c r="B29" s="30"/>
      <c r="C29" s="30"/>
      <c r="D29" s="30"/>
      <c r="E29" s="32"/>
      <c r="F29" s="32"/>
      <c r="G29" s="33"/>
      <c r="H29" s="34"/>
      <c r="I29" s="36">
        <f t="shared" si="1"/>
        <v>0</v>
      </c>
      <c r="J29" s="222"/>
      <c r="K29" s="34"/>
      <c r="L29" s="36">
        <f t="shared" si="2"/>
        <v>0</v>
      </c>
      <c r="M29" s="32"/>
      <c r="N29" s="36">
        <f t="shared" si="0"/>
        <v>0</v>
      </c>
    </row>
    <row r="30" spans="1:14" s="3" customFormat="1" x14ac:dyDescent="0.25">
      <c r="A30" s="33"/>
      <c r="B30" s="30"/>
      <c r="C30" s="30"/>
      <c r="D30" s="30"/>
      <c r="E30" s="32"/>
      <c r="F30" s="32"/>
      <c r="G30" s="33"/>
      <c r="H30" s="34"/>
      <c r="I30" s="36">
        <f t="shared" si="1"/>
        <v>0</v>
      </c>
      <c r="J30" s="222"/>
      <c r="K30" s="34"/>
      <c r="L30" s="36">
        <f t="shared" si="2"/>
        <v>0</v>
      </c>
      <c r="M30" s="32"/>
      <c r="N30" s="36">
        <f t="shared" si="0"/>
        <v>0</v>
      </c>
    </row>
    <row r="31" spans="1:14" s="3" customFormat="1" x14ac:dyDescent="0.25">
      <c r="A31" s="33"/>
      <c r="B31" s="30"/>
      <c r="C31" s="30"/>
      <c r="D31" s="30"/>
      <c r="E31" s="32"/>
      <c r="F31" s="32"/>
      <c r="G31" s="33"/>
      <c r="H31" s="34"/>
      <c r="I31" s="36">
        <f t="shared" si="1"/>
        <v>0</v>
      </c>
      <c r="J31" s="222"/>
      <c r="K31" s="34"/>
      <c r="L31" s="36">
        <f t="shared" si="2"/>
        <v>0</v>
      </c>
      <c r="M31" s="32"/>
      <c r="N31" s="36">
        <f t="shared" si="0"/>
        <v>0</v>
      </c>
    </row>
    <row r="32" spans="1:14" s="3" customFormat="1" x14ac:dyDescent="0.25">
      <c r="A32" s="33"/>
      <c r="B32" s="30"/>
      <c r="C32" s="30"/>
      <c r="D32" s="30"/>
      <c r="E32" s="32"/>
      <c r="F32" s="32"/>
      <c r="G32" s="33"/>
      <c r="H32" s="34"/>
      <c r="I32" s="36">
        <f t="shared" si="1"/>
        <v>0</v>
      </c>
      <c r="J32" s="222"/>
      <c r="K32" s="34"/>
      <c r="L32" s="36">
        <f t="shared" si="2"/>
        <v>0</v>
      </c>
      <c r="M32" s="32"/>
      <c r="N32" s="36">
        <f t="shared" si="0"/>
        <v>0</v>
      </c>
    </row>
    <row r="33" spans="1:14" s="3" customFormat="1" x14ac:dyDescent="0.25">
      <c r="A33" s="33"/>
      <c r="B33" s="30"/>
      <c r="C33" s="30"/>
      <c r="D33" s="30"/>
      <c r="E33" s="32"/>
      <c r="F33" s="32"/>
      <c r="G33" s="33"/>
      <c r="H33" s="34"/>
      <c r="I33" s="36">
        <f t="shared" si="1"/>
        <v>0</v>
      </c>
      <c r="J33" s="222"/>
      <c r="K33" s="34"/>
      <c r="L33" s="36">
        <f t="shared" si="2"/>
        <v>0</v>
      </c>
      <c r="M33" s="32"/>
      <c r="N33" s="36">
        <f t="shared" si="0"/>
        <v>0</v>
      </c>
    </row>
    <row r="34" spans="1:14" s="3" customFormat="1" x14ac:dyDescent="0.25">
      <c r="A34" s="33"/>
      <c r="B34" s="30"/>
      <c r="C34" s="30"/>
      <c r="D34" s="30"/>
      <c r="E34" s="32"/>
      <c r="F34" s="32"/>
      <c r="G34" s="33"/>
      <c r="H34" s="34"/>
      <c r="I34" s="36">
        <f t="shared" si="1"/>
        <v>0</v>
      </c>
      <c r="J34" s="222"/>
      <c r="K34" s="34"/>
      <c r="L34" s="36">
        <f t="shared" si="2"/>
        <v>0</v>
      </c>
      <c r="M34" s="32"/>
      <c r="N34" s="36">
        <f t="shared" si="0"/>
        <v>0</v>
      </c>
    </row>
    <row r="35" spans="1:14" s="3" customFormat="1" x14ac:dyDescent="0.25">
      <c r="A35" s="33"/>
      <c r="B35" s="30"/>
      <c r="C35" s="30"/>
      <c r="D35" s="30"/>
      <c r="E35" s="32"/>
      <c r="F35" s="32"/>
      <c r="G35" s="33"/>
      <c r="H35" s="34"/>
      <c r="I35" s="36">
        <f t="shared" si="1"/>
        <v>0</v>
      </c>
      <c r="J35" s="222"/>
      <c r="K35" s="34"/>
      <c r="L35" s="36">
        <f t="shared" si="2"/>
        <v>0</v>
      </c>
      <c r="M35" s="32"/>
      <c r="N35" s="36">
        <f t="shared" si="0"/>
        <v>0</v>
      </c>
    </row>
    <row r="36" spans="1:14" s="3" customFormat="1" x14ac:dyDescent="0.25">
      <c r="A36" s="33"/>
      <c r="B36" s="30"/>
      <c r="C36" s="30"/>
      <c r="D36" s="30"/>
      <c r="E36" s="32"/>
      <c r="F36" s="32"/>
      <c r="G36" s="33"/>
      <c r="H36" s="34"/>
      <c r="I36" s="36">
        <f t="shared" si="1"/>
        <v>0</v>
      </c>
      <c r="J36" s="222"/>
      <c r="K36" s="34"/>
      <c r="L36" s="36">
        <f t="shared" si="2"/>
        <v>0</v>
      </c>
      <c r="M36" s="32"/>
      <c r="N36" s="36">
        <f t="shared" si="0"/>
        <v>0</v>
      </c>
    </row>
    <row r="37" spans="1:14" s="3" customFormat="1" x14ac:dyDescent="0.25">
      <c r="A37" s="33"/>
      <c r="B37" s="30"/>
      <c r="C37" s="30"/>
      <c r="D37" s="30"/>
      <c r="E37" s="32"/>
      <c r="F37" s="32"/>
      <c r="G37" s="33"/>
      <c r="H37" s="34"/>
      <c r="I37" s="36">
        <f t="shared" si="1"/>
        <v>0</v>
      </c>
      <c r="J37" s="222"/>
      <c r="K37" s="34"/>
      <c r="L37" s="36">
        <f t="shared" si="2"/>
        <v>0</v>
      </c>
      <c r="M37" s="32"/>
      <c r="N37" s="36">
        <f t="shared" si="0"/>
        <v>0</v>
      </c>
    </row>
    <row r="38" spans="1:14" s="3" customFormat="1" x14ac:dyDescent="0.25">
      <c r="A38" s="33"/>
      <c r="B38" s="30"/>
      <c r="C38" s="30"/>
      <c r="D38" s="30"/>
      <c r="E38" s="32"/>
      <c r="F38" s="32"/>
      <c r="G38" s="33"/>
      <c r="H38" s="34"/>
      <c r="I38" s="36">
        <f t="shared" si="1"/>
        <v>0</v>
      </c>
      <c r="J38" s="222"/>
      <c r="K38" s="34"/>
      <c r="L38" s="36">
        <f t="shared" si="2"/>
        <v>0</v>
      </c>
      <c r="M38" s="32"/>
      <c r="N38" s="36">
        <f t="shared" si="0"/>
        <v>0</v>
      </c>
    </row>
    <row r="39" spans="1:14" s="3" customFormat="1" x14ac:dyDescent="0.25">
      <c r="A39" s="33"/>
      <c r="B39" s="30"/>
      <c r="C39" s="30"/>
      <c r="D39" s="30"/>
      <c r="E39" s="32"/>
      <c r="F39" s="32"/>
      <c r="G39" s="33"/>
      <c r="H39" s="34"/>
      <c r="I39" s="36">
        <f t="shared" si="1"/>
        <v>0</v>
      </c>
      <c r="J39" s="222"/>
      <c r="K39" s="34"/>
      <c r="L39" s="36">
        <f t="shared" si="2"/>
        <v>0</v>
      </c>
      <c r="M39" s="32"/>
      <c r="N39" s="36">
        <f t="shared" si="0"/>
        <v>0</v>
      </c>
    </row>
    <row r="40" spans="1:14" s="3" customFormat="1" x14ac:dyDescent="0.25">
      <c r="A40" s="33"/>
      <c r="B40" s="30"/>
      <c r="C40" s="30"/>
      <c r="D40" s="30"/>
      <c r="E40" s="32"/>
      <c r="F40" s="32"/>
      <c r="G40" s="33"/>
      <c r="H40" s="34"/>
      <c r="I40" s="36">
        <f t="shared" si="1"/>
        <v>0</v>
      </c>
      <c r="J40" s="222"/>
      <c r="K40" s="34"/>
      <c r="L40" s="36">
        <f t="shared" si="2"/>
        <v>0</v>
      </c>
      <c r="M40" s="32"/>
      <c r="N40" s="36">
        <f t="shared" si="0"/>
        <v>0</v>
      </c>
    </row>
    <row r="41" spans="1:14" s="3" customFormat="1" x14ac:dyDescent="0.25">
      <c r="A41" s="33"/>
      <c r="B41" s="30"/>
      <c r="C41" s="30"/>
      <c r="D41" s="30"/>
      <c r="E41" s="32"/>
      <c r="F41" s="32"/>
      <c r="G41" s="33"/>
      <c r="H41" s="34"/>
      <c r="I41" s="36">
        <f t="shared" si="1"/>
        <v>0</v>
      </c>
      <c r="J41" s="222"/>
      <c r="K41" s="34"/>
      <c r="L41" s="36">
        <f t="shared" si="2"/>
        <v>0</v>
      </c>
      <c r="M41" s="32"/>
      <c r="N41" s="36">
        <f t="shared" si="0"/>
        <v>0</v>
      </c>
    </row>
    <row r="42" spans="1:14" s="3" customFormat="1" x14ac:dyDescent="0.25">
      <c r="A42" s="33"/>
      <c r="B42" s="30"/>
      <c r="C42" s="30"/>
      <c r="D42" s="30"/>
      <c r="E42" s="32"/>
      <c r="F42" s="32"/>
      <c r="G42" s="33"/>
      <c r="H42" s="34"/>
      <c r="I42" s="36">
        <f t="shared" si="1"/>
        <v>0</v>
      </c>
      <c r="J42" s="222"/>
      <c r="K42" s="34"/>
      <c r="L42" s="36">
        <f t="shared" si="2"/>
        <v>0</v>
      </c>
      <c r="M42" s="32"/>
      <c r="N42" s="36">
        <f t="shared" si="0"/>
        <v>0</v>
      </c>
    </row>
    <row r="43" spans="1:14" s="3" customFormat="1" x14ac:dyDescent="0.25">
      <c r="A43" s="33"/>
      <c r="B43" s="30"/>
      <c r="C43" s="30"/>
      <c r="D43" s="30"/>
      <c r="E43" s="32"/>
      <c r="F43" s="32"/>
      <c r="G43" s="33"/>
      <c r="H43" s="34"/>
      <c r="I43" s="36">
        <f t="shared" si="1"/>
        <v>0</v>
      </c>
      <c r="J43" s="222"/>
      <c r="K43" s="34"/>
      <c r="L43" s="36">
        <f t="shared" si="2"/>
        <v>0</v>
      </c>
      <c r="M43" s="32"/>
      <c r="N43" s="36">
        <f t="shared" si="0"/>
        <v>0</v>
      </c>
    </row>
    <row r="44" spans="1:14" s="3" customFormat="1" x14ac:dyDescent="0.25">
      <c r="A44" s="33"/>
      <c r="B44" s="30"/>
      <c r="C44" s="30"/>
      <c r="D44" s="30"/>
      <c r="E44" s="32"/>
      <c r="F44" s="32"/>
      <c r="G44" s="33"/>
      <c r="H44" s="34"/>
      <c r="I44" s="36">
        <f t="shared" si="1"/>
        <v>0</v>
      </c>
      <c r="J44" s="222"/>
      <c r="K44" s="34"/>
      <c r="L44" s="36">
        <f t="shared" si="2"/>
        <v>0</v>
      </c>
      <c r="M44" s="32"/>
      <c r="N44" s="36">
        <f t="shared" si="0"/>
        <v>0</v>
      </c>
    </row>
    <row r="45" spans="1:14" s="3" customFormat="1" x14ac:dyDescent="0.25">
      <c r="A45" s="33"/>
      <c r="B45" s="30"/>
      <c r="C45" s="30"/>
      <c r="D45" s="30"/>
      <c r="E45" s="32"/>
      <c r="F45" s="32"/>
      <c r="G45" s="33"/>
      <c r="H45" s="34"/>
      <c r="I45" s="36">
        <f t="shared" si="1"/>
        <v>0</v>
      </c>
      <c r="J45" s="222"/>
      <c r="K45" s="34"/>
      <c r="L45" s="36">
        <f t="shared" si="2"/>
        <v>0</v>
      </c>
      <c r="M45" s="32"/>
      <c r="N45" s="36">
        <f t="shared" si="0"/>
        <v>0</v>
      </c>
    </row>
    <row r="46" spans="1:14" s="3" customFormat="1" x14ac:dyDescent="0.25">
      <c r="A46" s="33"/>
      <c r="B46" s="30"/>
      <c r="C46" s="30"/>
      <c r="D46" s="30"/>
      <c r="E46" s="32"/>
      <c r="F46" s="32"/>
      <c r="G46" s="33"/>
      <c r="H46" s="34"/>
      <c r="I46" s="36">
        <f t="shared" si="1"/>
        <v>0</v>
      </c>
      <c r="J46" s="222"/>
      <c r="K46" s="34"/>
      <c r="L46" s="36">
        <f t="shared" si="2"/>
        <v>0</v>
      </c>
      <c r="M46" s="32"/>
      <c r="N46" s="36">
        <f t="shared" si="0"/>
        <v>0</v>
      </c>
    </row>
    <row r="47" spans="1:14" s="3" customFormat="1" x14ac:dyDescent="0.25">
      <c r="A47" s="33"/>
      <c r="B47" s="30"/>
      <c r="C47" s="30"/>
      <c r="D47" s="30"/>
      <c r="E47" s="32"/>
      <c r="F47" s="32"/>
      <c r="G47" s="33"/>
      <c r="H47" s="34"/>
      <c r="I47" s="36">
        <f t="shared" si="1"/>
        <v>0</v>
      </c>
      <c r="J47" s="222"/>
      <c r="K47" s="34"/>
      <c r="L47" s="36">
        <f t="shared" si="2"/>
        <v>0</v>
      </c>
      <c r="M47" s="32"/>
      <c r="N47" s="36">
        <f t="shared" si="0"/>
        <v>0</v>
      </c>
    </row>
    <row r="48" spans="1:14" s="3" customFormat="1" x14ac:dyDescent="0.25">
      <c r="A48" s="33"/>
      <c r="B48" s="30"/>
      <c r="C48" s="30"/>
      <c r="D48" s="30"/>
      <c r="E48" s="32"/>
      <c r="F48" s="32"/>
      <c r="G48" s="33"/>
      <c r="H48" s="34"/>
      <c r="I48" s="36">
        <f t="shared" si="1"/>
        <v>0</v>
      </c>
      <c r="J48" s="222"/>
      <c r="K48" s="34"/>
      <c r="L48" s="36">
        <f t="shared" si="2"/>
        <v>0</v>
      </c>
      <c r="M48" s="32"/>
      <c r="N48" s="36">
        <f t="shared" si="0"/>
        <v>0</v>
      </c>
    </row>
    <row r="49" spans="1:14" s="3" customFormat="1" x14ac:dyDescent="0.25">
      <c r="A49" s="33"/>
      <c r="B49" s="30"/>
      <c r="C49" s="30"/>
      <c r="D49" s="30"/>
      <c r="E49" s="32"/>
      <c r="F49" s="32"/>
      <c r="G49" s="33"/>
      <c r="H49" s="34"/>
      <c r="I49" s="36">
        <f t="shared" si="1"/>
        <v>0</v>
      </c>
      <c r="J49" s="222"/>
      <c r="K49" s="34"/>
      <c r="L49" s="36">
        <f t="shared" si="2"/>
        <v>0</v>
      </c>
      <c r="M49" s="32"/>
      <c r="N49" s="36">
        <f t="shared" si="0"/>
        <v>0</v>
      </c>
    </row>
    <row r="50" spans="1:14" s="3" customFormat="1" x14ac:dyDescent="0.25">
      <c r="A50" s="33"/>
      <c r="B50" s="30"/>
      <c r="C50" s="30"/>
      <c r="D50" s="30"/>
      <c r="E50" s="32"/>
      <c r="F50" s="32"/>
      <c r="G50" s="33"/>
      <c r="H50" s="34"/>
      <c r="I50" s="36">
        <f t="shared" si="1"/>
        <v>0</v>
      </c>
      <c r="J50" s="222"/>
      <c r="K50" s="34"/>
      <c r="L50" s="36">
        <f t="shared" si="2"/>
        <v>0</v>
      </c>
      <c r="M50" s="32"/>
      <c r="N50" s="36">
        <f t="shared" si="0"/>
        <v>0</v>
      </c>
    </row>
    <row r="51" spans="1:14" s="3" customFormat="1" x14ac:dyDescent="0.25">
      <c r="A51" s="33"/>
      <c r="B51" s="30"/>
      <c r="C51" s="30"/>
      <c r="D51" s="30"/>
      <c r="E51" s="32"/>
      <c r="F51" s="32"/>
      <c r="G51" s="33"/>
      <c r="H51" s="34"/>
      <c r="I51" s="36">
        <f t="shared" si="1"/>
        <v>0</v>
      </c>
      <c r="J51" s="222"/>
      <c r="K51" s="34"/>
      <c r="L51" s="36">
        <f t="shared" si="2"/>
        <v>0</v>
      </c>
      <c r="M51" s="32"/>
      <c r="N51" s="36">
        <f t="shared" si="0"/>
        <v>0</v>
      </c>
    </row>
    <row r="52" spans="1:14" s="3" customFormat="1" x14ac:dyDescent="0.25">
      <c r="A52" s="33"/>
      <c r="B52" s="30"/>
      <c r="C52" s="30"/>
      <c r="D52" s="30"/>
      <c r="E52" s="32"/>
      <c r="F52" s="32"/>
      <c r="G52" s="33"/>
      <c r="H52" s="34"/>
      <c r="I52" s="36">
        <f t="shared" si="1"/>
        <v>0</v>
      </c>
      <c r="J52" s="222"/>
      <c r="K52" s="34"/>
      <c r="L52" s="36">
        <f t="shared" si="2"/>
        <v>0</v>
      </c>
      <c r="M52" s="32"/>
      <c r="N52" s="36">
        <f t="shared" si="0"/>
        <v>0</v>
      </c>
    </row>
    <row r="53" spans="1:14" s="3" customFormat="1" x14ac:dyDescent="0.25">
      <c r="A53" s="33"/>
      <c r="B53" s="30"/>
      <c r="C53" s="30"/>
      <c r="D53" s="30"/>
      <c r="E53" s="32"/>
      <c r="F53" s="32"/>
      <c r="G53" s="33"/>
      <c r="H53" s="34"/>
      <c r="I53" s="36">
        <f t="shared" si="1"/>
        <v>0</v>
      </c>
      <c r="J53" s="222"/>
      <c r="K53" s="34"/>
      <c r="L53" s="36">
        <f t="shared" si="2"/>
        <v>0</v>
      </c>
      <c r="M53" s="32"/>
      <c r="N53" s="36">
        <f t="shared" si="0"/>
        <v>0</v>
      </c>
    </row>
    <row r="54" spans="1:14" s="3" customFormat="1" x14ac:dyDescent="0.25">
      <c r="A54" s="33"/>
      <c r="B54" s="30"/>
      <c r="C54" s="30"/>
      <c r="D54" s="30"/>
      <c r="E54" s="32"/>
      <c r="F54" s="32"/>
      <c r="G54" s="33"/>
      <c r="H54" s="34"/>
      <c r="I54" s="36">
        <f t="shared" si="1"/>
        <v>0</v>
      </c>
      <c r="J54" s="222"/>
      <c r="K54" s="34"/>
      <c r="L54" s="36">
        <f t="shared" si="2"/>
        <v>0</v>
      </c>
      <c r="M54" s="32"/>
      <c r="N54" s="36">
        <f t="shared" si="0"/>
        <v>0</v>
      </c>
    </row>
    <row r="55" spans="1:14" s="3" customFormat="1" x14ac:dyDescent="0.25">
      <c r="A55" s="33"/>
      <c r="B55" s="30"/>
      <c r="C55" s="30"/>
      <c r="D55" s="30"/>
      <c r="E55" s="32"/>
      <c r="F55" s="32"/>
      <c r="G55" s="33"/>
      <c r="H55" s="34"/>
      <c r="I55" s="36">
        <f t="shared" si="1"/>
        <v>0</v>
      </c>
      <c r="J55" s="222"/>
      <c r="K55" s="34"/>
      <c r="L55" s="36">
        <f t="shared" si="2"/>
        <v>0</v>
      </c>
      <c r="M55" s="32"/>
      <c r="N55" s="36">
        <f t="shared" si="0"/>
        <v>0</v>
      </c>
    </row>
    <row r="56" spans="1:14" s="3" customFormat="1" x14ac:dyDescent="0.25">
      <c r="A56" s="33"/>
      <c r="B56" s="30"/>
      <c r="C56" s="30"/>
      <c r="D56" s="30"/>
      <c r="E56" s="32"/>
      <c r="F56" s="32"/>
      <c r="G56" s="33"/>
      <c r="H56" s="34"/>
      <c r="I56" s="36">
        <f t="shared" si="1"/>
        <v>0</v>
      </c>
      <c r="J56" s="222"/>
      <c r="K56" s="34"/>
      <c r="L56" s="36">
        <f t="shared" si="2"/>
        <v>0</v>
      </c>
      <c r="M56" s="32"/>
      <c r="N56" s="36">
        <f t="shared" si="0"/>
        <v>0</v>
      </c>
    </row>
    <row r="57" spans="1:14" s="3" customFormat="1" x14ac:dyDescent="0.25">
      <c r="A57" s="33"/>
      <c r="B57" s="30"/>
      <c r="C57" s="30"/>
      <c r="D57" s="30"/>
      <c r="E57" s="32"/>
      <c r="F57" s="32"/>
      <c r="G57" s="33"/>
      <c r="H57" s="34"/>
      <c r="I57" s="36">
        <f t="shared" si="1"/>
        <v>0</v>
      </c>
      <c r="J57" s="222"/>
      <c r="K57" s="34"/>
      <c r="L57" s="36">
        <f t="shared" si="2"/>
        <v>0</v>
      </c>
      <c r="M57" s="32"/>
      <c r="N57" s="36">
        <f t="shared" si="0"/>
        <v>0</v>
      </c>
    </row>
    <row r="58" spans="1:14" s="3" customFormat="1" x14ac:dyDescent="0.25">
      <c r="A58" s="33"/>
      <c r="B58" s="30"/>
      <c r="C58" s="30"/>
      <c r="D58" s="30"/>
      <c r="E58" s="32"/>
      <c r="F58" s="32"/>
      <c r="G58" s="33"/>
      <c r="H58" s="34"/>
      <c r="I58" s="36">
        <f t="shared" si="1"/>
        <v>0</v>
      </c>
      <c r="J58" s="222"/>
      <c r="K58" s="34"/>
      <c r="L58" s="36">
        <f t="shared" si="2"/>
        <v>0</v>
      </c>
      <c r="M58" s="32"/>
      <c r="N58" s="36">
        <f t="shared" si="0"/>
        <v>0</v>
      </c>
    </row>
    <row r="59" spans="1:14" s="3" customFormat="1" x14ac:dyDescent="0.25">
      <c r="A59" s="33"/>
      <c r="B59" s="30"/>
      <c r="C59" s="30"/>
      <c r="D59" s="30"/>
      <c r="E59" s="32"/>
      <c r="F59" s="32"/>
      <c r="G59" s="33"/>
      <c r="H59" s="34"/>
      <c r="I59" s="36">
        <f t="shared" si="1"/>
        <v>0</v>
      </c>
      <c r="J59" s="222"/>
      <c r="K59" s="34"/>
      <c r="L59" s="36">
        <f t="shared" si="2"/>
        <v>0</v>
      </c>
      <c r="M59" s="32"/>
      <c r="N59" s="36">
        <f t="shared" si="0"/>
        <v>0</v>
      </c>
    </row>
    <row r="60" spans="1:14" s="3" customFormat="1" x14ac:dyDescent="0.25">
      <c r="A60" s="33"/>
      <c r="B60" s="30"/>
      <c r="C60" s="30"/>
      <c r="D60" s="30"/>
      <c r="E60" s="32"/>
      <c r="F60" s="32"/>
      <c r="G60" s="33"/>
      <c r="H60" s="34"/>
      <c r="I60" s="36">
        <f t="shared" si="1"/>
        <v>0</v>
      </c>
      <c r="J60" s="222"/>
      <c r="K60" s="34"/>
      <c r="L60" s="36">
        <f t="shared" si="2"/>
        <v>0</v>
      </c>
      <c r="M60" s="32"/>
      <c r="N60" s="36">
        <f t="shared" si="0"/>
        <v>0</v>
      </c>
    </row>
    <row r="61" spans="1:14" s="3" customFormat="1" x14ac:dyDescent="0.25">
      <c r="A61" s="33"/>
      <c r="B61" s="30"/>
      <c r="C61" s="30"/>
      <c r="D61" s="30"/>
      <c r="E61" s="32"/>
      <c r="F61" s="32"/>
      <c r="G61" s="33"/>
      <c r="H61" s="34"/>
      <c r="I61" s="36">
        <f t="shared" si="1"/>
        <v>0</v>
      </c>
      <c r="J61" s="222"/>
      <c r="K61" s="34"/>
      <c r="L61" s="36">
        <f t="shared" si="2"/>
        <v>0</v>
      </c>
      <c r="M61" s="32"/>
      <c r="N61" s="36">
        <f t="shared" si="0"/>
        <v>0</v>
      </c>
    </row>
    <row r="62" spans="1:14" s="3" customFormat="1" x14ac:dyDescent="0.25">
      <c r="A62" s="33"/>
      <c r="B62" s="30"/>
      <c r="C62" s="30"/>
      <c r="D62" s="30"/>
      <c r="E62" s="32"/>
      <c r="F62" s="32"/>
      <c r="G62" s="33"/>
      <c r="H62" s="34"/>
      <c r="I62" s="36">
        <f t="shared" si="1"/>
        <v>0</v>
      </c>
      <c r="J62" s="222"/>
      <c r="K62" s="34"/>
      <c r="L62" s="36">
        <f t="shared" si="2"/>
        <v>0</v>
      </c>
      <c r="M62" s="32"/>
      <c r="N62" s="36">
        <f t="shared" si="0"/>
        <v>0</v>
      </c>
    </row>
    <row r="63" spans="1:14" s="3" customFormat="1" x14ac:dyDescent="0.25">
      <c r="A63" s="33"/>
      <c r="B63" s="30"/>
      <c r="C63" s="30"/>
      <c r="D63" s="30"/>
      <c r="E63" s="32"/>
      <c r="F63" s="32"/>
      <c r="G63" s="33"/>
      <c r="H63" s="34"/>
      <c r="I63" s="36">
        <f t="shared" si="1"/>
        <v>0</v>
      </c>
      <c r="J63" s="222"/>
      <c r="K63" s="34"/>
      <c r="L63" s="36">
        <f t="shared" si="2"/>
        <v>0</v>
      </c>
      <c r="M63" s="32"/>
      <c r="N63" s="36">
        <f t="shared" si="0"/>
        <v>0</v>
      </c>
    </row>
    <row r="64" spans="1:14" s="3" customFormat="1" x14ac:dyDescent="0.25">
      <c r="A64" s="33"/>
      <c r="B64" s="30"/>
      <c r="C64" s="30"/>
      <c r="D64" s="30"/>
      <c r="E64" s="32"/>
      <c r="F64" s="32"/>
      <c r="G64" s="33"/>
      <c r="H64" s="34"/>
      <c r="I64" s="36">
        <f t="shared" si="1"/>
        <v>0</v>
      </c>
      <c r="J64" s="222"/>
      <c r="K64" s="34"/>
      <c r="L64" s="36">
        <f t="shared" si="2"/>
        <v>0</v>
      </c>
      <c r="M64" s="32"/>
      <c r="N64" s="36">
        <f t="shared" si="0"/>
        <v>0</v>
      </c>
    </row>
    <row r="65" spans="1:14" s="3" customFormat="1" x14ac:dyDescent="0.25">
      <c r="A65" s="33"/>
      <c r="B65" s="30"/>
      <c r="C65" s="30"/>
      <c r="D65" s="30"/>
      <c r="E65" s="32"/>
      <c r="F65" s="32"/>
      <c r="G65" s="33"/>
      <c r="H65" s="34"/>
      <c r="I65" s="36">
        <f t="shared" si="1"/>
        <v>0</v>
      </c>
      <c r="J65" s="222"/>
      <c r="K65" s="34"/>
      <c r="L65" s="36">
        <f t="shared" si="2"/>
        <v>0</v>
      </c>
      <c r="M65" s="32"/>
      <c r="N65" s="36">
        <f t="shared" si="0"/>
        <v>0</v>
      </c>
    </row>
    <row r="66" spans="1:14" s="3" customFormat="1" x14ac:dyDescent="0.25">
      <c r="A66" s="33"/>
      <c r="B66" s="30"/>
      <c r="C66" s="30"/>
      <c r="D66" s="30"/>
      <c r="E66" s="32"/>
      <c r="F66" s="32"/>
      <c r="G66" s="33"/>
      <c r="H66" s="34"/>
      <c r="I66" s="36">
        <f t="shared" si="1"/>
        <v>0</v>
      </c>
      <c r="J66" s="222"/>
      <c r="K66" s="34"/>
      <c r="L66" s="36">
        <f t="shared" si="2"/>
        <v>0</v>
      </c>
      <c r="M66" s="32"/>
      <c r="N66" s="36">
        <f t="shared" si="0"/>
        <v>0</v>
      </c>
    </row>
    <row r="67" spans="1:14" s="3" customFormat="1" x14ac:dyDescent="0.25">
      <c r="A67" s="33"/>
      <c r="B67" s="30"/>
      <c r="C67" s="30"/>
      <c r="D67" s="30"/>
      <c r="E67" s="32"/>
      <c r="F67" s="32"/>
      <c r="G67" s="33"/>
      <c r="H67" s="34"/>
      <c r="I67" s="36">
        <f t="shared" si="1"/>
        <v>0</v>
      </c>
      <c r="J67" s="222"/>
      <c r="K67" s="34"/>
      <c r="L67" s="36">
        <f t="shared" si="2"/>
        <v>0</v>
      </c>
      <c r="M67" s="32"/>
      <c r="N67" s="36">
        <f t="shared" si="0"/>
        <v>0</v>
      </c>
    </row>
    <row r="68" spans="1:14" s="3" customFormat="1" x14ac:dyDescent="0.25">
      <c r="A68" s="33"/>
      <c r="B68" s="30"/>
      <c r="C68" s="30"/>
      <c r="D68" s="30"/>
      <c r="E68" s="32"/>
      <c r="F68" s="32"/>
      <c r="G68" s="33"/>
      <c r="H68" s="34"/>
      <c r="I68" s="36">
        <f t="shared" si="1"/>
        <v>0</v>
      </c>
      <c r="J68" s="222"/>
      <c r="K68" s="34"/>
      <c r="L68" s="36">
        <f t="shared" si="2"/>
        <v>0</v>
      </c>
      <c r="M68" s="32"/>
      <c r="N68" s="36">
        <f t="shared" ref="N68:N131" si="3">L68-M68</f>
        <v>0</v>
      </c>
    </row>
    <row r="69" spans="1:14" s="3" customFormat="1" x14ac:dyDescent="0.25">
      <c r="A69" s="33"/>
      <c r="B69" s="30"/>
      <c r="C69" s="30"/>
      <c r="D69" s="30"/>
      <c r="E69" s="32"/>
      <c r="F69" s="32"/>
      <c r="G69" s="33"/>
      <c r="H69" s="34"/>
      <c r="I69" s="36">
        <f t="shared" ref="I69:I132" si="4">IF(H69="",(E69+F69),(E69+F69)/H69)</f>
        <v>0</v>
      </c>
      <c r="J69" s="222"/>
      <c r="K69" s="34"/>
      <c r="L69" s="36">
        <f t="shared" ref="L69:L132" si="5">IF(K69&gt;0,(E69+F69)/K69,I69)</f>
        <v>0</v>
      </c>
      <c r="M69" s="32"/>
      <c r="N69" s="36">
        <f t="shared" si="3"/>
        <v>0</v>
      </c>
    </row>
    <row r="70" spans="1:14" s="3" customFormat="1" x14ac:dyDescent="0.25">
      <c r="A70" s="33"/>
      <c r="B70" s="30"/>
      <c r="C70" s="30"/>
      <c r="D70" s="30"/>
      <c r="E70" s="32"/>
      <c r="F70" s="32"/>
      <c r="G70" s="33"/>
      <c r="H70" s="34"/>
      <c r="I70" s="36">
        <f t="shared" si="4"/>
        <v>0</v>
      </c>
      <c r="J70" s="222"/>
      <c r="K70" s="34"/>
      <c r="L70" s="36">
        <f t="shared" si="5"/>
        <v>0</v>
      </c>
      <c r="M70" s="32"/>
      <c r="N70" s="36">
        <f t="shared" si="3"/>
        <v>0</v>
      </c>
    </row>
    <row r="71" spans="1:14" s="3" customFormat="1" x14ac:dyDescent="0.25">
      <c r="A71" s="33"/>
      <c r="B71" s="30"/>
      <c r="C71" s="30"/>
      <c r="D71" s="30"/>
      <c r="E71" s="32"/>
      <c r="F71" s="32"/>
      <c r="G71" s="33"/>
      <c r="H71" s="34"/>
      <c r="I71" s="36">
        <f t="shared" si="4"/>
        <v>0</v>
      </c>
      <c r="J71" s="222"/>
      <c r="K71" s="34"/>
      <c r="L71" s="36">
        <f t="shared" si="5"/>
        <v>0</v>
      </c>
      <c r="M71" s="32"/>
      <c r="N71" s="36">
        <f t="shared" si="3"/>
        <v>0</v>
      </c>
    </row>
    <row r="72" spans="1:14" s="3" customFormat="1" x14ac:dyDescent="0.25">
      <c r="A72" s="33"/>
      <c r="B72" s="30"/>
      <c r="C72" s="30"/>
      <c r="D72" s="30"/>
      <c r="E72" s="32"/>
      <c r="F72" s="32"/>
      <c r="G72" s="33"/>
      <c r="H72" s="34"/>
      <c r="I72" s="36">
        <f t="shared" si="4"/>
        <v>0</v>
      </c>
      <c r="J72" s="222"/>
      <c r="K72" s="34"/>
      <c r="L72" s="36">
        <f t="shared" si="5"/>
        <v>0</v>
      </c>
      <c r="M72" s="32"/>
      <c r="N72" s="36">
        <f t="shared" si="3"/>
        <v>0</v>
      </c>
    </row>
    <row r="73" spans="1:14" s="3" customFormat="1" x14ac:dyDescent="0.25">
      <c r="A73" s="33"/>
      <c r="B73" s="30"/>
      <c r="C73" s="30"/>
      <c r="D73" s="30"/>
      <c r="E73" s="32"/>
      <c r="F73" s="32"/>
      <c r="G73" s="33"/>
      <c r="H73" s="34"/>
      <c r="I73" s="36">
        <f t="shared" si="4"/>
        <v>0</v>
      </c>
      <c r="J73" s="222"/>
      <c r="K73" s="34"/>
      <c r="L73" s="36">
        <f t="shared" si="5"/>
        <v>0</v>
      </c>
      <c r="M73" s="32"/>
      <c r="N73" s="36">
        <f t="shared" si="3"/>
        <v>0</v>
      </c>
    </row>
    <row r="74" spans="1:14" s="3" customFormat="1" x14ac:dyDescent="0.25">
      <c r="A74" s="33"/>
      <c r="B74" s="30"/>
      <c r="C74" s="30"/>
      <c r="D74" s="30"/>
      <c r="E74" s="32"/>
      <c r="F74" s="32"/>
      <c r="G74" s="33"/>
      <c r="H74" s="34"/>
      <c r="I74" s="36">
        <f t="shared" si="4"/>
        <v>0</v>
      </c>
      <c r="J74" s="222"/>
      <c r="K74" s="34"/>
      <c r="L74" s="36">
        <f t="shared" si="5"/>
        <v>0</v>
      </c>
      <c r="M74" s="32"/>
      <c r="N74" s="36">
        <f t="shared" si="3"/>
        <v>0</v>
      </c>
    </row>
    <row r="75" spans="1:14" s="3" customFormat="1" x14ac:dyDescent="0.25">
      <c r="A75" s="33"/>
      <c r="B75" s="30"/>
      <c r="C75" s="30"/>
      <c r="D75" s="30"/>
      <c r="E75" s="32"/>
      <c r="F75" s="32"/>
      <c r="G75" s="33"/>
      <c r="H75" s="34"/>
      <c r="I75" s="36">
        <f t="shared" si="4"/>
        <v>0</v>
      </c>
      <c r="J75" s="222"/>
      <c r="K75" s="34"/>
      <c r="L75" s="36">
        <f t="shared" si="5"/>
        <v>0</v>
      </c>
      <c r="M75" s="32"/>
      <c r="N75" s="36">
        <f t="shared" si="3"/>
        <v>0</v>
      </c>
    </row>
    <row r="76" spans="1:14" s="3" customFormat="1" x14ac:dyDescent="0.25">
      <c r="A76" s="33"/>
      <c r="B76" s="30"/>
      <c r="C76" s="30"/>
      <c r="D76" s="30"/>
      <c r="E76" s="32"/>
      <c r="F76" s="32"/>
      <c r="G76" s="33"/>
      <c r="H76" s="34"/>
      <c r="I76" s="36">
        <f t="shared" si="4"/>
        <v>0</v>
      </c>
      <c r="J76" s="222"/>
      <c r="K76" s="34"/>
      <c r="L76" s="36">
        <f t="shared" si="5"/>
        <v>0</v>
      </c>
      <c r="M76" s="32"/>
      <c r="N76" s="36">
        <f t="shared" si="3"/>
        <v>0</v>
      </c>
    </row>
    <row r="77" spans="1:14" s="3" customFormat="1" x14ac:dyDescent="0.25">
      <c r="A77" s="33"/>
      <c r="B77" s="30"/>
      <c r="C77" s="30"/>
      <c r="D77" s="30"/>
      <c r="E77" s="32"/>
      <c r="F77" s="32"/>
      <c r="G77" s="33"/>
      <c r="H77" s="34"/>
      <c r="I77" s="36">
        <f t="shared" si="4"/>
        <v>0</v>
      </c>
      <c r="J77" s="222"/>
      <c r="K77" s="34"/>
      <c r="L77" s="36">
        <f t="shared" si="5"/>
        <v>0</v>
      </c>
      <c r="M77" s="32"/>
      <c r="N77" s="36">
        <f t="shared" si="3"/>
        <v>0</v>
      </c>
    </row>
    <row r="78" spans="1:14" s="3" customFormat="1" x14ac:dyDescent="0.25">
      <c r="A78" s="33"/>
      <c r="B78" s="30"/>
      <c r="C78" s="30"/>
      <c r="D78" s="30"/>
      <c r="E78" s="32"/>
      <c r="F78" s="32"/>
      <c r="G78" s="33"/>
      <c r="H78" s="34"/>
      <c r="I78" s="36">
        <f t="shared" si="4"/>
        <v>0</v>
      </c>
      <c r="J78" s="222"/>
      <c r="K78" s="34"/>
      <c r="L78" s="36">
        <f t="shared" si="5"/>
        <v>0</v>
      </c>
      <c r="M78" s="32"/>
      <c r="N78" s="36">
        <f t="shared" si="3"/>
        <v>0</v>
      </c>
    </row>
    <row r="79" spans="1:14" s="3" customFormat="1" x14ac:dyDescent="0.25">
      <c r="A79" s="33"/>
      <c r="B79" s="30"/>
      <c r="C79" s="30"/>
      <c r="D79" s="30"/>
      <c r="E79" s="32"/>
      <c r="F79" s="32"/>
      <c r="G79" s="33"/>
      <c r="H79" s="34"/>
      <c r="I79" s="36">
        <f t="shared" si="4"/>
        <v>0</v>
      </c>
      <c r="J79" s="222"/>
      <c r="K79" s="34"/>
      <c r="L79" s="36">
        <f t="shared" si="5"/>
        <v>0</v>
      </c>
      <c r="M79" s="32"/>
      <c r="N79" s="36">
        <f t="shared" si="3"/>
        <v>0</v>
      </c>
    </row>
    <row r="80" spans="1:14" s="3" customFormat="1" x14ac:dyDescent="0.25">
      <c r="A80" s="33"/>
      <c r="B80" s="30"/>
      <c r="C80" s="30"/>
      <c r="D80" s="30"/>
      <c r="E80" s="32"/>
      <c r="F80" s="32"/>
      <c r="G80" s="33"/>
      <c r="H80" s="34"/>
      <c r="I80" s="36">
        <f t="shared" si="4"/>
        <v>0</v>
      </c>
      <c r="J80" s="222"/>
      <c r="K80" s="34"/>
      <c r="L80" s="36">
        <f t="shared" si="5"/>
        <v>0</v>
      </c>
      <c r="M80" s="32"/>
      <c r="N80" s="36">
        <f t="shared" si="3"/>
        <v>0</v>
      </c>
    </row>
    <row r="81" spans="1:14" s="3" customFormat="1" x14ac:dyDescent="0.25">
      <c r="A81" s="33"/>
      <c r="B81" s="30"/>
      <c r="C81" s="30"/>
      <c r="D81" s="30"/>
      <c r="E81" s="32"/>
      <c r="F81" s="32"/>
      <c r="G81" s="33"/>
      <c r="H81" s="34"/>
      <c r="I81" s="36">
        <f t="shared" si="4"/>
        <v>0</v>
      </c>
      <c r="J81" s="222"/>
      <c r="K81" s="34"/>
      <c r="L81" s="36">
        <f t="shared" si="5"/>
        <v>0</v>
      </c>
      <c r="M81" s="32"/>
      <c r="N81" s="36">
        <f t="shared" si="3"/>
        <v>0</v>
      </c>
    </row>
    <row r="82" spans="1:14" s="3" customFormat="1" x14ac:dyDescent="0.25">
      <c r="A82" s="33"/>
      <c r="B82" s="30"/>
      <c r="C82" s="30"/>
      <c r="D82" s="30"/>
      <c r="E82" s="32"/>
      <c r="F82" s="32"/>
      <c r="G82" s="33"/>
      <c r="H82" s="34"/>
      <c r="I82" s="36">
        <f t="shared" si="4"/>
        <v>0</v>
      </c>
      <c r="J82" s="222"/>
      <c r="K82" s="34"/>
      <c r="L82" s="36">
        <f t="shared" si="5"/>
        <v>0</v>
      </c>
      <c r="M82" s="32"/>
      <c r="N82" s="36">
        <f t="shared" si="3"/>
        <v>0</v>
      </c>
    </row>
    <row r="83" spans="1:14" s="3" customFormat="1" x14ac:dyDescent="0.25">
      <c r="A83" s="33"/>
      <c r="B83" s="30"/>
      <c r="C83" s="30"/>
      <c r="D83" s="30"/>
      <c r="E83" s="32"/>
      <c r="F83" s="32"/>
      <c r="G83" s="33"/>
      <c r="H83" s="34"/>
      <c r="I83" s="36">
        <f t="shared" si="4"/>
        <v>0</v>
      </c>
      <c r="J83" s="222"/>
      <c r="K83" s="34"/>
      <c r="L83" s="36">
        <f t="shared" si="5"/>
        <v>0</v>
      </c>
      <c r="M83" s="32"/>
      <c r="N83" s="36">
        <f t="shared" si="3"/>
        <v>0</v>
      </c>
    </row>
    <row r="84" spans="1:14" s="3" customFormat="1" x14ac:dyDescent="0.25">
      <c r="A84" s="33"/>
      <c r="B84" s="30"/>
      <c r="C84" s="30"/>
      <c r="D84" s="30"/>
      <c r="E84" s="32"/>
      <c r="F84" s="32"/>
      <c r="G84" s="33"/>
      <c r="H84" s="34"/>
      <c r="I84" s="36">
        <f t="shared" si="4"/>
        <v>0</v>
      </c>
      <c r="J84" s="222"/>
      <c r="K84" s="34"/>
      <c r="L84" s="36">
        <f t="shared" si="5"/>
        <v>0</v>
      </c>
      <c r="M84" s="32"/>
      <c r="N84" s="36">
        <f t="shared" si="3"/>
        <v>0</v>
      </c>
    </row>
    <row r="85" spans="1:14" s="3" customFormat="1" x14ac:dyDescent="0.25">
      <c r="A85" s="33"/>
      <c r="B85" s="30"/>
      <c r="C85" s="30"/>
      <c r="D85" s="30"/>
      <c r="E85" s="32"/>
      <c r="F85" s="32"/>
      <c r="G85" s="33"/>
      <c r="H85" s="34"/>
      <c r="I85" s="36">
        <f t="shared" si="4"/>
        <v>0</v>
      </c>
      <c r="J85" s="222"/>
      <c r="K85" s="34"/>
      <c r="L85" s="36">
        <f t="shared" si="5"/>
        <v>0</v>
      </c>
      <c r="M85" s="32"/>
      <c r="N85" s="36">
        <f t="shared" si="3"/>
        <v>0</v>
      </c>
    </row>
    <row r="86" spans="1:14" s="3" customFormat="1" x14ac:dyDescent="0.25">
      <c r="A86" s="33"/>
      <c r="B86" s="30"/>
      <c r="C86" s="30"/>
      <c r="D86" s="30"/>
      <c r="E86" s="32"/>
      <c r="F86" s="32"/>
      <c r="G86" s="33"/>
      <c r="H86" s="34"/>
      <c r="I86" s="36">
        <f t="shared" si="4"/>
        <v>0</v>
      </c>
      <c r="J86" s="222"/>
      <c r="K86" s="34"/>
      <c r="L86" s="36">
        <f t="shared" si="5"/>
        <v>0</v>
      </c>
      <c r="M86" s="32"/>
      <c r="N86" s="36">
        <f t="shared" si="3"/>
        <v>0</v>
      </c>
    </row>
    <row r="87" spans="1:14" s="3" customFormat="1" x14ac:dyDescent="0.25">
      <c r="A87" s="33"/>
      <c r="B87" s="30"/>
      <c r="C87" s="30"/>
      <c r="D87" s="30"/>
      <c r="E87" s="32"/>
      <c r="F87" s="32"/>
      <c r="G87" s="33"/>
      <c r="H87" s="34"/>
      <c r="I87" s="36">
        <f t="shared" si="4"/>
        <v>0</v>
      </c>
      <c r="J87" s="222"/>
      <c r="K87" s="34"/>
      <c r="L87" s="36">
        <f t="shared" si="5"/>
        <v>0</v>
      </c>
      <c r="M87" s="32"/>
      <c r="N87" s="36">
        <f t="shared" si="3"/>
        <v>0</v>
      </c>
    </row>
    <row r="88" spans="1:14" s="3" customFormat="1" x14ac:dyDescent="0.25">
      <c r="A88" s="33"/>
      <c r="B88" s="30"/>
      <c r="C88" s="30"/>
      <c r="D88" s="30"/>
      <c r="E88" s="32"/>
      <c r="F88" s="32"/>
      <c r="G88" s="33"/>
      <c r="H88" s="34"/>
      <c r="I88" s="36">
        <f t="shared" si="4"/>
        <v>0</v>
      </c>
      <c r="J88" s="222"/>
      <c r="K88" s="34"/>
      <c r="L88" s="36">
        <f t="shared" si="5"/>
        <v>0</v>
      </c>
      <c r="M88" s="32"/>
      <c r="N88" s="36">
        <f t="shared" si="3"/>
        <v>0</v>
      </c>
    </row>
    <row r="89" spans="1:14" s="3" customFormat="1" x14ac:dyDescent="0.25">
      <c r="A89" s="33"/>
      <c r="B89" s="30"/>
      <c r="C89" s="30"/>
      <c r="D89" s="30"/>
      <c r="E89" s="32"/>
      <c r="F89" s="32"/>
      <c r="G89" s="33"/>
      <c r="H89" s="34"/>
      <c r="I89" s="36">
        <f t="shared" si="4"/>
        <v>0</v>
      </c>
      <c r="J89" s="222"/>
      <c r="K89" s="34"/>
      <c r="L89" s="36">
        <f t="shared" si="5"/>
        <v>0</v>
      </c>
      <c r="M89" s="32"/>
      <c r="N89" s="36">
        <f t="shared" si="3"/>
        <v>0</v>
      </c>
    </row>
    <row r="90" spans="1:14" s="3" customFormat="1" x14ac:dyDescent="0.25">
      <c r="A90" s="33"/>
      <c r="B90" s="30"/>
      <c r="C90" s="30"/>
      <c r="D90" s="30"/>
      <c r="E90" s="32"/>
      <c r="F90" s="32"/>
      <c r="G90" s="33"/>
      <c r="H90" s="34"/>
      <c r="I90" s="36">
        <f t="shared" si="4"/>
        <v>0</v>
      </c>
      <c r="J90" s="222"/>
      <c r="K90" s="34"/>
      <c r="L90" s="36">
        <f t="shared" si="5"/>
        <v>0</v>
      </c>
      <c r="M90" s="32"/>
      <c r="N90" s="36">
        <f t="shared" si="3"/>
        <v>0</v>
      </c>
    </row>
    <row r="91" spans="1:14" s="3" customFormat="1" x14ac:dyDescent="0.25">
      <c r="A91" s="33"/>
      <c r="B91" s="30"/>
      <c r="C91" s="30"/>
      <c r="D91" s="30"/>
      <c r="E91" s="32"/>
      <c r="F91" s="32"/>
      <c r="G91" s="33"/>
      <c r="H91" s="34"/>
      <c r="I91" s="36">
        <f t="shared" si="4"/>
        <v>0</v>
      </c>
      <c r="J91" s="222"/>
      <c r="K91" s="34"/>
      <c r="L91" s="36">
        <f t="shared" si="5"/>
        <v>0</v>
      </c>
      <c r="M91" s="32"/>
      <c r="N91" s="36">
        <f t="shared" si="3"/>
        <v>0</v>
      </c>
    </row>
    <row r="92" spans="1:14" s="3" customFormat="1" x14ac:dyDescent="0.25">
      <c r="A92" s="33"/>
      <c r="B92" s="30"/>
      <c r="C92" s="30"/>
      <c r="D92" s="30"/>
      <c r="E92" s="32"/>
      <c r="F92" s="32"/>
      <c r="G92" s="33"/>
      <c r="H92" s="34"/>
      <c r="I92" s="36">
        <f t="shared" si="4"/>
        <v>0</v>
      </c>
      <c r="J92" s="222"/>
      <c r="K92" s="34"/>
      <c r="L92" s="36">
        <f t="shared" si="5"/>
        <v>0</v>
      </c>
      <c r="M92" s="32"/>
      <c r="N92" s="36">
        <f t="shared" si="3"/>
        <v>0</v>
      </c>
    </row>
    <row r="93" spans="1:14" s="3" customFormat="1" x14ac:dyDescent="0.25">
      <c r="A93" s="33"/>
      <c r="B93" s="30"/>
      <c r="C93" s="30"/>
      <c r="D93" s="30"/>
      <c r="E93" s="32"/>
      <c r="F93" s="32"/>
      <c r="G93" s="33"/>
      <c r="H93" s="34"/>
      <c r="I93" s="36">
        <f t="shared" si="4"/>
        <v>0</v>
      </c>
      <c r="J93" s="222"/>
      <c r="K93" s="34"/>
      <c r="L93" s="36">
        <f t="shared" si="5"/>
        <v>0</v>
      </c>
      <c r="M93" s="32"/>
      <c r="N93" s="36">
        <f t="shared" si="3"/>
        <v>0</v>
      </c>
    </row>
    <row r="94" spans="1:14" s="3" customFormat="1" x14ac:dyDescent="0.25">
      <c r="A94" s="33"/>
      <c r="B94" s="30"/>
      <c r="C94" s="30"/>
      <c r="D94" s="30"/>
      <c r="E94" s="32"/>
      <c r="F94" s="32"/>
      <c r="G94" s="33"/>
      <c r="H94" s="34"/>
      <c r="I94" s="36">
        <f t="shared" si="4"/>
        <v>0</v>
      </c>
      <c r="J94" s="222"/>
      <c r="K94" s="34"/>
      <c r="L94" s="36">
        <f t="shared" si="5"/>
        <v>0</v>
      </c>
      <c r="M94" s="32"/>
      <c r="N94" s="36">
        <f t="shared" si="3"/>
        <v>0</v>
      </c>
    </row>
    <row r="95" spans="1:14" s="3" customFormat="1" x14ac:dyDescent="0.25">
      <c r="A95" s="33"/>
      <c r="B95" s="30"/>
      <c r="C95" s="30"/>
      <c r="D95" s="30"/>
      <c r="E95" s="32"/>
      <c r="F95" s="32"/>
      <c r="G95" s="33"/>
      <c r="H95" s="34"/>
      <c r="I95" s="36">
        <f t="shared" si="4"/>
        <v>0</v>
      </c>
      <c r="J95" s="222"/>
      <c r="K95" s="34"/>
      <c r="L95" s="36">
        <f t="shared" si="5"/>
        <v>0</v>
      </c>
      <c r="M95" s="32"/>
      <c r="N95" s="36">
        <f t="shared" si="3"/>
        <v>0</v>
      </c>
    </row>
    <row r="96" spans="1:14" s="3" customFormat="1" x14ac:dyDescent="0.25">
      <c r="A96" s="33"/>
      <c r="B96" s="30"/>
      <c r="C96" s="30"/>
      <c r="D96" s="30"/>
      <c r="E96" s="32"/>
      <c r="F96" s="32"/>
      <c r="G96" s="33"/>
      <c r="H96" s="34"/>
      <c r="I96" s="36">
        <f t="shared" si="4"/>
        <v>0</v>
      </c>
      <c r="J96" s="222"/>
      <c r="K96" s="34"/>
      <c r="L96" s="36">
        <f t="shared" si="5"/>
        <v>0</v>
      </c>
      <c r="M96" s="32"/>
      <c r="N96" s="36">
        <f t="shared" si="3"/>
        <v>0</v>
      </c>
    </row>
    <row r="97" spans="1:14" s="3" customFormat="1" x14ac:dyDescent="0.25">
      <c r="A97" s="33"/>
      <c r="B97" s="30"/>
      <c r="C97" s="30"/>
      <c r="D97" s="30"/>
      <c r="E97" s="32"/>
      <c r="F97" s="32"/>
      <c r="G97" s="33"/>
      <c r="H97" s="34"/>
      <c r="I97" s="36">
        <f t="shared" si="4"/>
        <v>0</v>
      </c>
      <c r="J97" s="222"/>
      <c r="K97" s="34"/>
      <c r="L97" s="36">
        <f t="shared" si="5"/>
        <v>0</v>
      </c>
      <c r="M97" s="32"/>
      <c r="N97" s="36">
        <f t="shared" si="3"/>
        <v>0</v>
      </c>
    </row>
    <row r="98" spans="1:14" s="3" customFormat="1" x14ac:dyDescent="0.25">
      <c r="A98" s="33"/>
      <c r="B98" s="30"/>
      <c r="C98" s="30"/>
      <c r="D98" s="30"/>
      <c r="E98" s="32"/>
      <c r="F98" s="32"/>
      <c r="G98" s="33"/>
      <c r="H98" s="34"/>
      <c r="I98" s="36">
        <f t="shared" si="4"/>
        <v>0</v>
      </c>
      <c r="J98" s="222"/>
      <c r="K98" s="34"/>
      <c r="L98" s="36">
        <f t="shared" si="5"/>
        <v>0</v>
      </c>
      <c r="M98" s="32"/>
      <c r="N98" s="36">
        <f t="shared" si="3"/>
        <v>0</v>
      </c>
    </row>
    <row r="99" spans="1:14" s="3" customFormat="1" x14ac:dyDescent="0.25">
      <c r="A99" s="33"/>
      <c r="B99" s="30"/>
      <c r="C99" s="30"/>
      <c r="D99" s="30"/>
      <c r="E99" s="32"/>
      <c r="F99" s="32"/>
      <c r="G99" s="33"/>
      <c r="H99" s="34"/>
      <c r="I99" s="36">
        <f t="shared" si="4"/>
        <v>0</v>
      </c>
      <c r="J99" s="222"/>
      <c r="K99" s="34"/>
      <c r="L99" s="36">
        <f t="shared" si="5"/>
        <v>0</v>
      </c>
      <c r="M99" s="32"/>
      <c r="N99" s="36">
        <f t="shared" si="3"/>
        <v>0</v>
      </c>
    </row>
    <row r="100" spans="1:14" s="3" customFormat="1" x14ac:dyDescent="0.25">
      <c r="A100" s="33"/>
      <c r="B100" s="30"/>
      <c r="C100" s="30"/>
      <c r="D100" s="30"/>
      <c r="E100" s="32"/>
      <c r="F100" s="32"/>
      <c r="G100" s="33"/>
      <c r="H100" s="34"/>
      <c r="I100" s="36">
        <f t="shared" si="4"/>
        <v>0</v>
      </c>
      <c r="J100" s="222"/>
      <c r="K100" s="34"/>
      <c r="L100" s="36">
        <f t="shared" si="5"/>
        <v>0</v>
      </c>
      <c r="M100" s="32"/>
      <c r="N100" s="36">
        <f t="shared" si="3"/>
        <v>0</v>
      </c>
    </row>
    <row r="101" spans="1:14" s="3" customFormat="1" x14ac:dyDescent="0.25">
      <c r="A101" s="33"/>
      <c r="B101" s="30"/>
      <c r="C101" s="30"/>
      <c r="D101" s="30"/>
      <c r="E101" s="32"/>
      <c r="F101" s="32"/>
      <c r="G101" s="33"/>
      <c r="H101" s="34"/>
      <c r="I101" s="36">
        <f t="shared" si="4"/>
        <v>0</v>
      </c>
      <c r="J101" s="222"/>
      <c r="K101" s="34"/>
      <c r="L101" s="36">
        <f t="shared" si="5"/>
        <v>0</v>
      </c>
      <c r="M101" s="32"/>
      <c r="N101" s="36">
        <f t="shared" si="3"/>
        <v>0</v>
      </c>
    </row>
    <row r="102" spans="1:14" s="3" customFormat="1" x14ac:dyDescent="0.25">
      <c r="A102" s="33"/>
      <c r="B102" s="30"/>
      <c r="C102" s="30"/>
      <c r="D102" s="30"/>
      <c r="E102" s="32"/>
      <c r="F102" s="32"/>
      <c r="G102" s="33"/>
      <c r="H102" s="34"/>
      <c r="I102" s="36">
        <f t="shared" si="4"/>
        <v>0</v>
      </c>
      <c r="J102" s="222"/>
      <c r="K102" s="34"/>
      <c r="L102" s="36">
        <f t="shared" si="5"/>
        <v>0</v>
      </c>
      <c r="M102" s="32"/>
      <c r="N102" s="36">
        <f t="shared" si="3"/>
        <v>0</v>
      </c>
    </row>
    <row r="103" spans="1:14" s="3" customFormat="1" x14ac:dyDescent="0.25">
      <c r="A103" s="33"/>
      <c r="B103" s="30"/>
      <c r="C103" s="30"/>
      <c r="D103" s="30"/>
      <c r="E103" s="32"/>
      <c r="F103" s="32"/>
      <c r="G103" s="33"/>
      <c r="H103" s="34"/>
      <c r="I103" s="36">
        <f t="shared" si="4"/>
        <v>0</v>
      </c>
      <c r="J103" s="222"/>
      <c r="K103" s="34"/>
      <c r="L103" s="36">
        <f t="shared" si="5"/>
        <v>0</v>
      </c>
      <c r="M103" s="32"/>
      <c r="N103" s="36">
        <f t="shared" si="3"/>
        <v>0</v>
      </c>
    </row>
    <row r="104" spans="1:14" s="3" customFormat="1" x14ac:dyDescent="0.25">
      <c r="A104" s="33"/>
      <c r="B104" s="30"/>
      <c r="C104" s="30"/>
      <c r="D104" s="30"/>
      <c r="E104" s="32"/>
      <c r="F104" s="32"/>
      <c r="G104" s="33"/>
      <c r="H104" s="34"/>
      <c r="I104" s="36">
        <f t="shared" si="4"/>
        <v>0</v>
      </c>
      <c r="J104" s="222"/>
      <c r="K104" s="34"/>
      <c r="L104" s="36">
        <f t="shared" si="5"/>
        <v>0</v>
      </c>
      <c r="M104" s="32"/>
      <c r="N104" s="36">
        <f t="shared" si="3"/>
        <v>0</v>
      </c>
    </row>
    <row r="105" spans="1:14" s="3" customFormat="1" x14ac:dyDescent="0.25">
      <c r="A105" s="33"/>
      <c r="B105" s="30"/>
      <c r="C105" s="30"/>
      <c r="D105" s="30"/>
      <c r="E105" s="32"/>
      <c r="F105" s="32"/>
      <c r="G105" s="33"/>
      <c r="H105" s="34"/>
      <c r="I105" s="36">
        <f t="shared" si="4"/>
        <v>0</v>
      </c>
      <c r="J105" s="222"/>
      <c r="K105" s="34"/>
      <c r="L105" s="36">
        <f t="shared" si="5"/>
        <v>0</v>
      </c>
      <c r="M105" s="32"/>
      <c r="N105" s="36">
        <f t="shared" si="3"/>
        <v>0</v>
      </c>
    </row>
    <row r="106" spans="1:14" s="3" customFormat="1" x14ac:dyDescent="0.25">
      <c r="A106" s="33"/>
      <c r="B106" s="30"/>
      <c r="C106" s="30"/>
      <c r="D106" s="30"/>
      <c r="E106" s="32"/>
      <c r="F106" s="32"/>
      <c r="G106" s="33"/>
      <c r="H106" s="34"/>
      <c r="I106" s="36">
        <f t="shared" si="4"/>
        <v>0</v>
      </c>
      <c r="J106" s="222"/>
      <c r="K106" s="34"/>
      <c r="L106" s="36">
        <f t="shared" si="5"/>
        <v>0</v>
      </c>
      <c r="M106" s="32"/>
      <c r="N106" s="36">
        <f t="shared" si="3"/>
        <v>0</v>
      </c>
    </row>
    <row r="107" spans="1:14" s="3" customFormat="1" x14ac:dyDescent="0.25">
      <c r="A107" s="33"/>
      <c r="B107" s="30"/>
      <c r="C107" s="30"/>
      <c r="D107" s="30"/>
      <c r="E107" s="32"/>
      <c r="F107" s="32"/>
      <c r="G107" s="33"/>
      <c r="H107" s="34"/>
      <c r="I107" s="36">
        <f t="shared" si="4"/>
        <v>0</v>
      </c>
      <c r="J107" s="222"/>
      <c r="K107" s="34"/>
      <c r="L107" s="36">
        <f t="shared" si="5"/>
        <v>0</v>
      </c>
      <c r="M107" s="32"/>
      <c r="N107" s="36">
        <f t="shared" si="3"/>
        <v>0</v>
      </c>
    </row>
    <row r="108" spans="1:14" s="3" customFormat="1" x14ac:dyDescent="0.25">
      <c r="A108" s="33"/>
      <c r="B108" s="30"/>
      <c r="C108" s="30"/>
      <c r="D108" s="30"/>
      <c r="E108" s="32"/>
      <c r="F108" s="32"/>
      <c r="G108" s="33"/>
      <c r="H108" s="34"/>
      <c r="I108" s="36">
        <f t="shared" si="4"/>
        <v>0</v>
      </c>
      <c r="J108" s="222"/>
      <c r="K108" s="34"/>
      <c r="L108" s="36">
        <f t="shared" si="5"/>
        <v>0</v>
      </c>
      <c r="M108" s="32"/>
      <c r="N108" s="36">
        <f t="shared" si="3"/>
        <v>0</v>
      </c>
    </row>
    <row r="109" spans="1:14" s="3" customFormat="1" x14ac:dyDescent="0.25">
      <c r="A109" s="33"/>
      <c r="B109" s="30"/>
      <c r="C109" s="30"/>
      <c r="D109" s="30"/>
      <c r="E109" s="32"/>
      <c r="F109" s="32"/>
      <c r="G109" s="33"/>
      <c r="H109" s="34"/>
      <c r="I109" s="36">
        <f t="shared" si="4"/>
        <v>0</v>
      </c>
      <c r="J109" s="222"/>
      <c r="K109" s="34"/>
      <c r="L109" s="36">
        <f t="shared" si="5"/>
        <v>0</v>
      </c>
      <c r="M109" s="32"/>
      <c r="N109" s="36">
        <f t="shared" si="3"/>
        <v>0</v>
      </c>
    </row>
    <row r="110" spans="1:14" s="3" customFormat="1" x14ac:dyDescent="0.25">
      <c r="A110" s="33"/>
      <c r="B110" s="30"/>
      <c r="C110" s="30"/>
      <c r="D110" s="30"/>
      <c r="E110" s="32"/>
      <c r="F110" s="32"/>
      <c r="G110" s="33"/>
      <c r="H110" s="34"/>
      <c r="I110" s="36">
        <f t="shared" si="4"/>
        <v>0</v>
      </c>
      <c r="J110" s="222"/>
      <c r="K110" s="34"/>
      <c r="L110" s="36">
        <f t="shared" si="5"/>
        <v>0</v>
      </c>
      <c r="M110" s="32"/>
      <c r="N110" s="36">
        <f t="shared" si="3"/>
        <v>0</v>
      </c>
    </row>
    <row r="111" spans="1:14" s="3" customFormat="1" x14ac:dyDescent="0.25">
      <c r="A111" s="33"/>
      <c r="B111" s="30"/>
      <c r="C111" s="30"/>
      <c r="D111" s="30"/>
      <c r="E111" s="32"/>
      <c r="F111" s="32"/>
      <c r="G111" s="33"/>
      <c r="H111" s="34"/>
      <c r="I111" s="36">
        <f t="shared" si="4"/>
        <v>0</v>
      </c>
      <c r="J111" s="222"/>
      <c r="K111" s="34"/>
      <c r="L111" s="36">
        <f t="shared" si="5"/>
        <v>0</v>
      </c>
      <c r="M111" s="32"/>
      <c r="N111" s="36">
        <f t="shared" si="3"/>
        <v>0</v>
      </c>
    </row>
    <row r="112" spans="1:14" s="3" customFormat="1" x14ac:dyDescent="0.25">
      <c r="A112" s="33"/>
      <c r="B112" s="30"/>
      <c r="C112" s="30"/>
      <c r="D112" s="30"/>
      <c r="E112" s="32"/>
      <c r="F112" s="32"/>
      <c r="G112" s="33"/>
      <c r="H112" s="34"/>
      <c r="I112" s="36">
        <f t="shared" si="4"/>
        <v>0</v>
      </c>
      <c r="J112" s="222"/>
      <c r="K112" s="34"/>
      <c r="L112" s="36">
        <f t="shared" si="5"/>
        <v>0</v>
      </c>
      <c r="M112" s="32"/>
      <c r="N112" s="36">
        <f t="shared" si="3"/>
        <v>0</v>
      </c>
    </row>
    <row r="113" spans="1:14" s="3" customFormat="1" x14ac:dyDescent="0.25">
      <c r="A113" s="33"/>
      <c r="B113" s="30"/>
      <c r="C113" s="30"/>
      <c r="D113" s="30"/>
      <c r="E113" s="32"/>
      <c r="F113" s="32"/>
      <c r="G113" s="33"/>
      <c r="H113" s="34"/>
      <c r="I113" s="36">
        <f t="shared" si="4"/>
        <v>0</v>
      </c>
      <c r="J113" s="222"/>
      <c r="K113" s="34"/>
      <c r="L113" s="36">
        <f t="shared" si="5"/>
        <v>0</v>
      </c>
      <c r="M113" s="32"/>
      <c r="N113" s="36">
        <f t="shared" si="3"/>
        <v>0</v>
      </c>
    </row>
    <row r="114" spans="1:14" s="3" customFormat="1" x14ac:dyDescent="0.25">
      <c r="A114" s="33"/>
      <c r="B114" s="30"/>
      <c r="C114" s="30"/>
      <c r="D114" s="30"/>
      <c r="E114" s="32"/>
      <c r="F114" s="32"/>
      <c r="G114" s="33"/>
      <c r="H114" s="34"/>
      <c r="I114" s="36">
        <f t="shared" si="4"/>
        <v>0</v>
      </c>
      <c r="J114" s="222"/>
      <c r="K114" s="34"/>
      <c r="L114" s="36">
        <f t="shared" si="5"/>
        <v>0</v>
      </c>
      <c r="M114" s="32"/>
      <c r="N114" s="36">
        <f t="shared" si="3"/>
        <v>0</v>
      </c>
    </row>
    <row r="115" spans="1:14" s="3" customFormat="1" x14ac:dyDescent="0.25">
      <c r="A115" s="33"/>
      <c r="B115" s="30"/>
      <c r="C115" s="30"/>
      <c r="D115" s="30"/>
      <c r="E115" s="32"/>
      <c r="F115" s="32"/>
      <c r="G115" s="33"/>
      <c r="H115" s="34"/>
      <c r="I115" s="36">
        <f t="shared" si="4"/>
        <v>0</v>
      </c>
      <c r="J115" s="222"/>
      <c r="K115" s="34"/>
      <c r="L115" s="36">
        <f t="shared" si="5"/>
        <v>0</v>
      </c>
      <c r="M115" s="32"/>
      <c r="N115" s="36">
        <f t="shared" si="3"/>
        <v>0</v>
      </c>
    </row>
    <row r="116" spans="1:14" s="3" customFormat="1" x14ac:dyDescent="0.25">
      <c r="A116" s="33"/>
      <c r="B116" s="30"/>
      <c r="C116" s="30"/>
      <c r="D116" s="30"/>
      <c r="E116" s="32"/>
      <c r="F116" s="32"/>
      <c r="G116" s="33"/>
      <c r="H116" s="34"/>
      <c r="I116" s="36">
        <f t="shared" si="4"/>
        <v>0</v>
      </c>
      <c r="J116" s="222"/>
      <c r="K116" s="34"/>
      <c r="L116" s="36">
        <f t="shared" si="5"/>
        <v>0</v>
      </c>
      <c r="M116" s="32"/>
      <c r="N116" s="36">
        <f t="shared" si="3"/>
        <v>0</v>
      </c>
    </row>
    <row r="117" spans="1:14" s="3" customFormat="1" x14ac:dyDescent="0.25">
      <c r="A117" s="33"/>
      <c r="B117" s="30"/>
      <c r="C117" s="30"/>
      <c r="D117" s="30"/>
      <c r="E117" s="32"/>
      <c r="F117" s="32"/>
      <c r="G117" s="33"/>
      <c r="H117" s="34"/>
      <c r="I117" s="36">
        <f t="shared" si="4"/>
        <v>0</v>
      </c>
      <c r="J117" s="222"/>
      <c r="K117" s="34"/>
      <c r="L117" s="36">
        <f t="shared" si="5"/>
        <v>0</v>
      </c>
      <c r="M117" s="32"/>
      <c r="N117" s="36">
        <f t="shared" si="3"/>
        <v>0</v>
      </c>
    </row>
    <row r="118" spans="1:14" s="3" customFormat="1" x14ac:dyDescent="0.25">
      <c r="A118" s="33"/>
      <c r="B118" s="30"/>
      <c r="C118" s="30"/>
      <c r="D118" s="30"/>
      <c r="E118" s="32"/>
      <c r="F118" s="32"/>
      <c r="G118" s="33"/>
      <c r="H118" s="34"/>
      <c r="I118" s="36">
        <f t="shared" si="4"/>
        <v>0</v>
      </c>
      <c r="J118" s="222"/>
      <c r="K118" s="34"/>
      <c r="L118" s="36">
        <f t="shared" si="5"/>
        <v>0</v>
      </c>
      <c r="M118" s="32"/>
      <c r="N118" s="36">
        <f t="shared" si="3"/>
        <v>0</v>
      </c>
    </row>
    <row r="119" spans="1:14" s="3" customFormat="1" x14ac:dyDescent="0.25">
      <c r="A119" s="33"/>
      <c r="B119" s="30"/>
      <c r="C119" s="30"/>
      <c r="D119" s="30"/>
      <c r="E119" s="32"/>
      <c r="F119" s="32"/>
      <c r="G119" s="33"/>
      <c r="H119" s="34"/>
      <c r="I119" s="36">
        <f t="shared" si="4"/>
        <v>0</v>
      </c>
      <c r="J119" s="222"/>
      <c r="K119" s="34"/>
      <c r="L119" s="36">
        <f t="shared" si="5"/>
        <v>0</v>
      </c>
      <c r="M119" s="32"/>
      <c r="N119" s="36">
        <f t="shared" si="3"/>
        <v>0</v>
      </c>
    </row>
    <row r="120" spans="1:14" s="3" customFormat="1" x14ac:dyDescent="0.25">
      <c r="A120" s="33"/>
      <c r="B120" s="30"/>
      <c r="C120" s="30"/>
      <c r="D120" s="30"/>
      <c r="E120" s="32"/>
      <c r="F120" s="32"/>
      <c r="G120" s="33"/>
      <c r="H120" s="34"/>
      <c r="I120" s="36">
        <f t="shared" si="4"/>
        <v>0</v>
      </c>
      <c r="J120" s="222"/>
      <c r="K120" s="34"/>
      <c r="L120" s="36">
        <f t="shared" si="5"/>
        <v>0</v>
      </c>
      <c r="M120" s="32"/>
      <c r="N120" s="36">
        <f t="shared" si="3"/>
        <v>0</v>
      </c>
    </row>
    <row r="121" spans="1:14" s="3" customFormat="1" x14ac:dyDescent="0.25">
      <c r="A121" s="33"/>
      <c r="B121" s="30"/>
      <c r="C121" s="30"/>
      <c r="D121" s="30"/>
      <c r="E121" s="32"/>
      <c r="F121" s="32"/>
      <c r="G121" s="33"/>
      <c r="H121" s="34"/>
      <c r="I121" s="36">
        <f t="shared" si="4"/>
        <v>0</v>
      </c>
      <c r="J121" s="222"/>
      <c r="K121" s="34"/>
      <c r="L121" s="36">
        <f t="shared" si="5"/>
        <v>0</v>
      </c>
      <c r="M121" s="32"/>
      <c r="N121" s="36">
        <f t="shared" si="3"/>
        <v>0</v>
      </c>
    </row>
    <row r="122" spans="1:14" s="3" customFormat="1" x14ac:dyDescent="0.25">
      <c r="A122" s="33"/>
      <c r="B122" s="30"/>
      <c r="C122" s="30"/>
      <c r="D122" s="30"/>
      <c r="E122" s="32"/>
      <c r="F122" s="32"/>
      <c r="G122" s="33"/>
      <c r="H122" s="34"/>
      <c r="I122" s="36">
        <f t="shared" si="4"/>
        <v>0</v>
      </c>
      <c r="J122" s="222"/>
      <c r="K122" s="34"/>
      <c r="L122" s="36">
        <f t="shared" si="5"/>
        <v>0</v>
      </c>
      <c r="M122" s="32"/>
      <c r="N122" s="36">
        <f t="shared" si="3"/>
        <v>0</v>
      </c>
    </row>
    <row r="123" spans="1:14" s="3" customFormat="1" x14ac:dyDescent="0.25">
      <c r="A123" s="33"/>
      <c r="B123" s="30"/>
      <c r="C123" s="30"/>
      <c r="D123" s="30"/>
      <c r="E123" s="32"/>
      <c r="F123" s="32"/>
      <c r="G123" s="33"/>
      <c r="H123" s="34"/>
      <c r="I123" s="36">
        <f t="shared" si="4"/>
        <v>0</v>
      </c>
      <c r="J123" s="222"/>
      <c r="K123" s="34"/>
      <c r="L123" s="36">
        <f t="shared" si="5"/>
        <v>0</v>
      </c>
      <c r="M123" s="32"/>
      <c r="N123" s="36">
        <f t="shared" si="3"/>
        <v>0</v>
      </c>
    </row>
    <row r="124" spans="1:14" s="3" customFormat="1" x14ac:dyDescent="0.25">
      <c r="A124" s="33"/>
      <c r="B124" s="30"/>
      <c r="C124" s="30"/>
      <c r="D124" s="30"/>
      <c r="E124" s="32"/>
      <c r="F124" s="32"/>
      <c r="G124" s="33"/>
      <c r="H124" s="34"/>
      <c r="I124" s="36">
        <f t="shared" si="4"/>
        <v>0</v>
      </c>
      <c r="J124" s="222"/>
      <c r="K124" s="34"/>
      <c r="L124" s="36">
        <f t="shared" si="5"/>
        <v>0</v>
      </c>
      <c r="M124" s="32"/>
      <c r="N124" s="36">
        <f t="shared" si="3"/>
        <v>0</v>
      </c>
    </row>
    <row r="125" spans="1:14" s="3" customFormat="1" x14ac:dyDescent="0.25">
      <c r="A125" s="33"/>
      <c r="B125" s="30"/>
      <c r="C125" s="30"/>
      <c r="D125" s="30"/>
      <c r="E125" s="32"/>
      <c r="F125" s="32"/>
      <c r="G125" s="33"/>
      <c r="H125" s="34"/>
      <c r="I125" s="36">
        <f t="shared" si="4"/>
        <v>0</v>
      </c>
      <c r="J125" s="222"/>
      <c r="K125" s="34"/>
      <c r="L125" s="36">
        <f t="shared" si="5"/>
        <v>0</v>
      </c>
      <c r="M125" s="32"/>
      <c r="N125" s="36">
        <f t="shared" si="3"/>
        <v>0</v>
      </c>
    </row>
    <row r="126" spans="1:14" s="3" customFormat="1" x14ac:dyDescent="0.25">
      <c r="A126" s="33"/>
      <c r="B126" s="30"/>
      <c r="C126" s="30"/>
      <c r="D126" s="30"/>
      <c r="E126" s="32"/>
      <c r="F126" s="32"/>
      <c r="G126" s="33"/>
      <c r="H126" s="34"/>
      <c r="I126" s="36">
        <f t="shared" si="4"/>
        <v>0</v>
      </c>
      <c r="J126" s="222"/>
      <c r="K126" s="34"/>
      <c r="L126" s="36">
        <f t="shared" si="5"/>
        <v>0</v>
      </c>
      <c r="M126" s="32"/>
      <c r="N126" s="36">
        <f t="shared" si="3"/>
        <v>0</v>
      </c>
    </row>
    <row r="127" spans="1:14" s="3" customFormat="1" x14ac:dyDescent="0.25">
      <c r="A127" s="33"/>
      <c r="B127" s="30"/>
      <c r="C127" s="30"/>
      <c r="D127" s="30"/>
      <c r="E127" s="32"/>
      <c r="F127" s="32"/>
      <c r="G127" s="33"/>
      <c r="H127" s="34"/>
      <c r="I127" s="36">
        <f t="shared" si="4"/>
        <v>0</v>
      </c>
      <c r="J127" s="222"/>
      <c r="K127" s="34"/>
      <c r="L127" s="36">
        <f t="shared" si="5"/>
        <v>0</v>
      </c>
      <c r="M127" s="32"/>
      <c r="N127" s="36">
        <f t="shared" si="3"/>
        <v>0</v>
      </c>
    </row>
    <row r="128" spans="1:14" s="3" customFormat="1" x14ac:dyDescent="0.25">
      <c r="A128" s="33"/>
      <c r="B128" s="30"/>
      <c r="C128" s="30"/>
      <c r="D128" s="30"/>
      <c r="E128" s="32"/>
      <c r="F128" s="32"/>
      <c r="G128" s="33"/>
      <c r="H128" s="34"/>
      <c r="I128" s="36">
        <f t="shared" si="4"/>
        <v>0</v>
      </c>
      <c r="J128" s="222"/>
      <c r="K128" s="34"/>
      <c r="L128" s="36">
        <f t="shared" si="5"/>
        <v>0</v>
      </c>
      <c r="M128" s="32"/>
      <c r="N128" s="36">
        <f t="shared" si="3"/>
        <v>0</v>
      </c>
    </row>
    <row r="129" spans="1:14" s="3" customFormat="1" x14ac:dyDescent="0.25">
      <c r="A129" s="33"/>
      <c r="B129" s="30"/>
      <c r="C129" s="30"/>
      <c r="D129" s="30"/>
      <c r="E129" s="32"/>
      <c r="F129" s="32"/>
      <c r="G129" s="33"/>
      <c r="H129" s="34"/>
      <c r="I129" s="36">
        <f t="shared" si="4"/>
        <v>0</v>
      </c>
      <c r="J129" s="222"/>
      <c r="K129" s="34"/>
      <c r="L129" s="36">
        <f t="shared" si="5"/>
        <v>0</v>
      </c>
      <c r="M129" s="32"/>
      <c r="N129" s="36">
        <f t="shared" si="3"/>
        <v>0</v>
      </c>
    </row>
    <row r="130" spans="1:14" s="3" customFormat="1" x14ac:dyDescent="0.25">
      <c r="A130" s="33"/>
      <c r="B130" s="30"/>
      <c r="C130" s="30"/>
      <c r="D130" s="30"/>
      <c r="E130" s="32"/>
      <c r="F130" s="32"/>
      <c r="G130" s="33"/>
      <c r="H130" s="34"/>
      <c r="I130" s="36">
        <f t="shared" si="4"/>
        <v>0</v>
      </c>
      <c r="J130" s="222"/>
      <c r="K130" s="34"/>
      <c r="L130" s="36">
        <f t="shared" si="5"/>
        <v>0</v>
      </c>
      <c r="M130" s="32"/>
      <c r="N130" s="36">
        <f t="shared" si="3"/>
        <v>0</v>
      </c>
    </row>
    <row r="131" spans="1:14" s="3" customFormat="1" x14ac:dyDescent="0.25">
      <c r="A131" s="33"/>
      <c r="B131" s="30"/>
      <c r="C131" s="30"/>
      <c r="D131" s="30"/>
      <c r="E131" s="32"/>
      <c r="F131" s="32"/>
      <c r="G131" s="33"/>
      <c r="H131" s="34"/>
      <c r="I131" s="36">
        <f t="shared" si="4"/>
        <v>0</v>
      </c>
      <c r="J131" s="222"/>
      <c r="K131" s="34"/>
      <c r="L131" s="36">
        <f t="shared" si="5"/>
        <v>0</v>
      </c>
      <c r="M131" s="32"/>
      <c r="N131" s="36">
        <f t="shared" si="3"/>
        <v>0</v>
      </c>
    </row>
    <row r="132" spans="1:14" s="3" customFormat="1" x14ac:dyDescent="0.25">
      <c r="A132" s="33"/>
      <c r="B132" s="30"/>
      <c r="C132" s="30"/>
      <c r="D132" s="30"/>
      <c r="E132" s="32"/>
      <c r="F132" s="32"/>
      <c r="G132" s="33"/>
      <c r="H132" s="34"/>
      <c r="I132" s="36">
        <f t="shared" si="4"/>
        <v>0</v>
      </c>
      <c r="J132" s="222"/>
      <c r="K132" s="34"/>
      <c r="L132" s="36">
        <f t="shared" si="5"/>
        <v>0</v>
      </c>
      <c r="M132" s="32"/>
      <c r="N132" s="36">
        <f t="shared" ref="N132:N195" si="6">L132-M132</f>
        <v>0</v>
      </c>
    </row>
    <row r="133" spans="1:14" s="3" customFormat="1" x14ac:dyDescent="0.25">
      <c r="A133" s="33"/>
      <c r="B133" s="30"/>
      <c r="C133" s="30"/>
      <c r="D133" s="30"/>
      <c r="E133" s="32"/>
      <c r="F133" s="32"/>
      <c r="G133" s="33"/>
      <c r="H133" s="34"/>
      <c r="I133" s="36">
        <f t="shared" ref="I133:I196" si="7">IF(H133="",(E133+F133),(E133+F133)/H133)</f>
        <v>0</v>
      </c>
      <c r="J133" s="222"/>
      <c r="K133" s="34"/>
      <c r="L133" s="36">
        <f t="shared" ref="L133:L196" si="8">IF(K133&gt;0,(E133+F133)/K133,I133)</f>
        <v>0</v>
      </c>
      <c r="M133" s="32"/>
      <c r="N133" s="36">
        <f t="shared" si="6"/>
        <v>0</v>
      </c>
    </row>
    <row r="134" spans="1:14" s="3" customFormat="1" x14ac:dyDescent="0.25">
      <c r="A134" s="33"/>
      <c r="B134" s="30"/>
      <c r="C134" s="30"/>
      <c r="D134" s="30"/>
      <c r="E134" s="32"/>
      <c r="F134" s="32"/>
      <c r="G134" s="33"/>
      <c r="H134" s="34"/>
      <c r="I134" s="36">
        <f t="shared" si="7"/>
        <v>0</v>
      </c>
      <c r="J134" s="222"/>
      <c r="K134" s="34"/>
      <c r="L134" s="36">
        <f t="shared" si="8"/>
        <v>0</v>
      </c>
      <c r="M134" s="32"/>
      <c r="N134" s="36">
        <f t="shared" si="6"/>
        <v>0</v>
      </c>
    </row>
    <row r="135" spans="1:14" s="3" customFormat="1" x14ac:dyDescent="0.25">
      <c r="A135" s="33"/>
      <c r="B135" s="30"/>
      <c r="C135" s="30"/>
      <c r="D135" s="30"/>
      <c r="E135" s="32"/>
      <c r="F135" s="32"/>
      <c r="G135" s="33"/>
      <c r="H135" s="34"/>
      <c r="I135" s="36">
        <f t="shared" si="7"/>
        <v>0</v>
      </c>
      <c r="J135" s="222"/>
      <c r="K135" s="34"/>
      <c r="L135" s="36">
        <f t="shared" si="8"/>
        <v>0</v>
      </c>
      <c r="M135" s="32"/>
      <c r="N135" s="36">
        <f t="shared" si="6"/>
        <v>0</v>
      </c>
    </row>
    <row r="136" spans="1:14" s="3" customFormat="1" x14ac:dyDescent="0.25">
      <c r="A136" s="33"/>
      <c r="B136" s="30"/>
      <c r="C136" s="30"/>
      <c r="D136" s="30"/>
      <c r="E136" s="32"/>
      <c r="F136" s="32"/>
      <c r="G136" s="33"/>
      <c r="H136" s="34"/>
      <c r="I136" s="36">
        <f t="shared" si="7"/>
        <v>0</v>
      </c>
      <c r="J136" s="222"/>
      <c r="K136" s="34"/>
      <c r="L136" s="36">
        <f t="shared" si="8"/>
        <v>0</v>
      </c>
      <c r="M136" s="32"/>
      <c r="N136" s="36">
        <f t="shared" si="6"/>
        <v>0</v>
      </c>
    </row>
    <row r="137" spans="1:14" s="3" customFormat="1" x14ac:dyDescent="0.25">
      <c r="A137" s="33"/>
      <c r="B137" s="30"/>
      <c r="C137" s="30"/>
      <c r="D137" s="30"/>
      <c r="E137" s="32"/>
      <c r="F137" s="32"/>
      <c r="G137" s="33"/>
      <c r="H137" s="34"/>
      <c r="I137" s="36">
        <f t="shared" si="7"/>
        <v>0</v>
      </c>
      <c r="J137" s="222"/>
      <c r="K137" s="34"/>
      <c r="L137" s="36">
        <f t="shared" si="8"/>
        <v>0</v>
      </c>
      <c r="M137" s="32"/>
      <c r="N137" s="36">
        <f t="shared" si="6"/>
        <v>0</v>
      </c>
    </row>
    <row r="138" spans="1:14" s="3" customFormat="1" x14ac:dyDescent="0.25">
      <c r="A138" s="33"/>
      <c r="B138" s="30"/>
      <c r="C138" s="30"/>
      <c r="D138" s="30"/>
      <c r="E138" s="32"/>
      <c r="F138" s="32"/>
      <c r="G138" s="33"/>
      <c r="H138" s="34"/>
      <c r="I138" s="36">
        <f t="shared" si="7"/>
        <v>0</v>
      </c>
      <c r="J138" s="222"/>
      <c r="K138" s="34"/>
      <c r="L138" s="36">
        <f t="shared" si="8"/>
        <v>0</v>
      </c>
      <c r="M138" s="32"/>
      <c r="N138" s="36">
        <f t="shared" si="6"/>
        <v>0</v>
      </c>
    </row>
    <row r="139" spans="1:14" s="3" customFormat="1" x14ac:dyDescent="0.25">
      <c r="A139" s="33"/>
      <c r="B139" s="30"/>
      <c r="C139" s="30"/>
      <c r="D139" s="30"/>
      <c r="E139" s="32"/>
      <c r="F139" s="32"/>
      <c r="G139" s="33"/>
      <c r="H139" s="34"/>
      <c r="I139" s="36">
        <f t="shared" si="7"/>
        <v>0</v>
      </c>
      <c r="J139" s="222"/>
      <c r="K139" s="34"/>
      <c r="L139" s="36">
        <f t="shared" si="8"/>
        <v>0</v>
      </c>
      <c r="M139" s="32"/>
      <c r="N139" s="36">
        <f t="shared" si="6"/>
        <v>0</v>
      </c>
    </row>
    <row r="140" spans="1:14" s="3" customFormat="1" x14ac:dyDescent="0.25">
      <c r="A140" s="33"/>
      <c r="B140" s="30"/>
      <c r="C140" s="30"/>
      <c r="D140" s="30"/>
      <c r="E140" s="32"/>
      <c r="F140" s="32"/>
      <c r="G140" s="33"/>
      <c r="H140" s="34"/>
      <c r="I140" s="36">
        <f t="shared" si="7"/>
        <v>0</v>
      </c>
      <c r="J140" s="222"/>
      <c r="K140" s="34"/>
      <c r="L140" s="36">
        <f t="shared" si="8"/>
        <v>0</v>
      </c>
      <c r="M140" s="32"/>
      <c r="N140" s="36">
        <f t="shared" si="6"/>
        <v>0</v>
      </c>
    </row>
    <row r="141" spans="1:14" s="3" customFormat="1" x14ac:dyDescent="0.25">
      <c r="A141" s="33"/>
      <c r="B141" s="30"/>
      <c r="C141" s="30"/>
      <c r="D141" s="30"/>
      <c r="E141" s="32"/>
      <c r="F141" s="32"/>
      <c r="G141" s="33"/>
      <c r="H141" s="34"/>
      <c r="I141" s="36">
        <f t="shared" si="7"/>
        <v>0</v>
      </c>
      <c r="J141" s="222"/>
      <c r="K141" s="34"/>
      <c r="L141" s="36">
        <f t="shared" si="8"/>
        <v>0</v>
      </c>
      <c r="M141" s="32"/>
      <c r="N141" s="36">
        <f t="shared" si="6"/>
        <v>0</v>
      </c>
    </row>
    <row r="142" spans="1:14" s="3" customFormat="1" x14ac:dyDescent="0.25">
      <c r="A142" s="33"/>
      <c r="B142" s="30"/>
      <c r="C142" s="30"/>
      <c r="D142" s="30"/>
      <c r="E142" s="32"/>
      <c r="F142" s="32"/>
      <c r="G142" s="33"/>
      <c r="H142" s="34"/>
      <c r="I142" s="36">
        <f t="shared" si="7"/>
        <v>0</v>
      </c>
      <c r="J142" s="222"/>
      <c r="K142" s="34"/>
      <c r="L142" s="36">
        <f t="shared" si="8"/>
        <v>0</v>
      </c>
      <c r="M142" s="32"/>
      <c r="N142" s="36">
        <f t="shared" si="6"/>
        <v>0</v>
      </c>
    </row>
    <row r="143" spans="1:14" s="3" customFormat="1" x14ac:dyDescent="0.25">
      <c r="A143" s="33"/>
      <c r="B143" s="30"/>
      <c r="C143" s="30"/>
      <c r="D143" s="30"/>
      <c r="E143" s="32"/>
      <c r="F143" s="32"/>
      <c r="G143" s="33"/>
      <c r="H143" s="34"/>
      <c r="I143" s="36">
        <f t="shared" si="7"/>
        <v>0</v>
      </c>
      <c r="J143" s="222"/>
      <c r="K143" s="34"/>
      <c r="L143" s="36">
        <f t="shared" si="8"/>
        <v>0</v>
      </c>
      <c r="M143" s="32"/>
      <c r="N143" s="36">
        <f t="shared" si="6"/>
        <v>0</v>
      </c>
    </row>
    <row r="144" spans="1:14" s="3" customFormat="1" x14ac:dyDescent="0.25">
      <c r="A144" s="33"/>
      <c r="B144" s="30"/>
      <c r="C144" s="30"/>
      <c r="D144" s="30"/>
      <c r="E144" s="32"/>
      <c r="F144" s="32"/>
      <c r="G144" s="33"/>
      <c r="H144" s="34"/>
      <c r="I144" s="36">
        <f t="shared" si="7"/>
        <v>0</v>
      </c>
      <c r="J144" s="222"/>
      <c r="K144" s="34"/>
      <c r="L144" s="36">
        <f t="shared" si="8"/>
        <v>0</v>
      </c>
      <c r="M144" s="32"/>
      <c r="N144" s="36">
        <f t="shared" si="6"/>
        <v>0</v>
      </c>
    </row>
    <row r="145" spans="1:14" s="3" customFormat="1" x14ac:dyDescent="0.25">
      <c r="A145" s="33"/>
      <c r="B145" s="30"/>
      <c r="C145" s="30"/>
      <c r="D145" s="30"/>
      <c r="E145" s="32"/>
      <c r="F145" s="32"/>
      <c r="G145" s="33"/>
      <c r="H145" s="34"/>
      <c r="I145" s="36">
        <f t="shared" si="7"/>
        <v>0</v>
      </c>
      <c r="J145" s="222"/>
      <c r="K145" s="34"/>
      <c r="L145" s="36">
        <f t="shared" si="8"/>
        <v>0</v>
      </c>
      <c r="M145" s="32"/>
      <c r="N145" s="36">
        <f t="shared" si="6"/>
        <v>0</v>
      </c>
    </row>
    <row r="146" spans="1:14" s="3" customFormat="1" x14ac:dyDescent="0.25">
      <c r="A146" s="33"/>
      <c r="B146" s="30"/>
      <c r="C146" s="30"/>
      <c r="D146" s="30"/>
      <c r="E146" s="32"/>
      <c r="F146" s="32"/>
      <c r="G146" s="33"/>
      <c r="H146" s="34"/>
      <c r="I146" s="36">
        <f t="shared" si="7"/>
        <v>0</v>
      </c>
      <c r="J146" s="222"/>
      <c r="K146" s="34"/>
      <c r="L146" s="36">
        <f t="shared" si="8"/>
        <v>0</v>
      </c>
      <c r="M146" s="32"/>
      <c r="N146" s="36">
        <f t="shared" si="6"/>
        <v>0</v>
      </c>
    </row>
    <row r="147" spans="1:14" s="3" customFormat="1" x14ac:dyDescent="0.25">
      <c r="A147" s="33"/>
      <c r="B147" s="30"/>
      <c r="C147" s="30"/>
      <c r="D147" s="30"/>
      <c r="E147" s="32"/>
      <c r="F147" s="32"/>
      <c r="G147" s="33"/>
      <c r="H147" s="34"/>
      <c r="I147" s="36">
        <f t="shared" si="7"/>
        <v>0</v>
      </c>
      <c r="J147" s="222"/>
      <c r="K147" s="34"/>
      <c r="L147" s="36">
        <f t="shared" si="8"/>
        <v>0</v>
      </c>
      <c r="M147" s="32"/>
      <c r="N147" s="36">
        <f t="shared" si="6"/>
        <v>0</v>
      </c>
    </row>
    <row r="148" spans="1:14" s="3" customFormat="1" x14ac:dyDescent="0.25">
      <c r="A148" s="33"/>
      <c r="B148" s="30"/>
      <c r="C148" s="30"/>
      <c r="D148" s="30"/>
      <c r="E148" s="32"/>
      <c r="F148" s="32"/>
      <c r="G148" s="33"/>
      <c r="H148" s="34"/>
      <c r="I148" s="36">
        <f t="shared" si="7"/>
        <v>0</v>
      </c>
      <c r="J148" s="222"/>
      <c r="K148" s="34"/>
      <c r="L148" s="36">
        <f t="shared" si="8"/>
        <v>0</v>
      </c>
      <c r="M148" s="32"/>
      <c r="N148" s="36">
        <f t="shared" si="6"/>
        <v>0</v>
      </c>
    </row>
    <row r="149" spans="1:14" s="3" customFormat="1" x14ac:dyDescent="0.25">
      <c r="A149" s="33"/>
      <c r="B149" s="30"/>
      <c r="C149" s="30"/>
      <c r="D149" s="30"/>
      <c r="E149" s="32"/>
      <c r="F149" s="32"/>
      <c r="G149" s="33"/>
      <c r="H149" s="34"/>
      <c r="I149" s="36">
        <f t="shared" si="7"/>
        <v>0</v>
      </c>
      <c r="J149" s="222"/>
      <c r="K149" s="34"/>
      <c r="L149" s="36">
        <f t="shared" si="8"/>
        <v>0</v>
      </c>
      <c r="M149" s="32"/>
      <c r="N149" s="36">
        <f t="shared" si="6"/>
        <v>0</v>
      </c>
    </row>
    <row r="150" spans="1:14" s="3" customFormat="1" x14ac:dyDescent="0.25">
      <c r="A150" s="33"/>
      <c r="B150" s="30"/>
      <c r="C150" s="30"/>
      <c r="D150" s="30"/>
      <c r="E150" s="32"/>
      <c r="F150" s="32"/>
      <c r="G150" s="33"/>
      <c r="H150" s="34"/>
      <c r="I150" s="36">
        <f t="shared" si="7"/>
        <v>0</v>
      </c>
      <c r="J150" s="222"/>
      <c r="K150" s="34"/>
      <c r="L150" s="36">
        <f t="shared" si="8"/>
        <v>0</v>
      </c>
      <c r="M150" s="32"/>
      <c r="N150" s="36">
        <f t="shared" si="6"/>
        <v>0</v>
      </c>
    </row>
    <row r="151" spans="1:14" s="3" customFormat="1" x14ac:dyDescent="0.25">
      <c r="A151" s="33"/>
      <c r="B151" s="30"/>
      <c r="C151" s="30"/>
      <c r="D151" s="30"/>
      <c r="E151" s="32"/>
      <c r="F151" s="32"/>
      <c r="G151" s="33"/>
      <c r="H151" s="34"/>
      <c r="I151" s="36">
        <f t="shared" si="7"/>
        <v>0</v>
      </c>
      <c r="J151" s="222"/>
      <c r="K151" s="34"/>
      <c r="L151" s="36">
        <f t="shared" si="8"/>
        <v>0</v>
      </c>
      <c r="M151" s="32"/>
      <c r="N151" s="36">
        <f t="shared" si="6"/>
        <v>0</v>
      </c>
    </row>
    <row r="152" spans="1:14" s="3" customFormat="1" x14ac:dyDescent="0.25">
      <c r="A152" s="33"/>
      <c r="B152" s="30"/>
      <c r="C152" s="30"/>
      <c r="D152" s="30"/>
      <c r="E152" s="32"/>
      <c r="F152" s="32"/>
      <c r="G152" s="33"/>
      <c r="H152" s="34"/>
      <c r="I152" s="36">
        <f t="shared" si="7"/>
        <v>0</v>
      </c>
      <c r="J152" s="222"/>
      <c r="K152" s="34"/>
      <c r="L152" s="36">
        <f t="shared" si="8"/>
        <v>0</v>
      </c>
      <c r="M152" s="32"/>
      <c r="N152" s="36">
        <f t="shared" si="6"/>
        <v>0</v>
      </c>
    </row>
    <row r="153" spans="1:14" s="3" customFormat="1" x14ac:dyDescent="0.25">
      <c r="A153" s="33"/>
      <c r="B153" s="30"/>
      <c r="C153" s="30"/>
      <c r="D153" s="30"/>
      <c r="E153" s="32"/>
      <c r="F153" s="32"/>
      <c r="G153" s="33"/>
      <c r="H153" s="34"/>
      <c r="I153" s="36">
        <f t="shared" si="7"/>
        <v>0</v>
      </c>
      <c r="J153" s="222"/>
      <c r="K153" s="34"/>
      <c r="L153" s="36">
        <f t="shared" si="8"/>
        <v>0</v>
      </c>
      <c r="M153" s="32"/>
      <c r="N153" s="36">
        <f t="shared" si="6"/>
        <v>0</v>
      </c>
    </row>
    <row r="154" spans="1:14" s="3" customFormat="1" x14ac:dyDescent="0.25">
      <c r="A154" s="33"/>
      <c r="B154" s="30"/>
      <c r="C154" s="30"/>
      <c r="D154" s="30"/>
      <c r="E154" s="32"/>
      <c r="F154" s="32"/>
      <c r="G154" s="33"/>
      <c r="H154" s="34"/>
      <c r="I154" s="36">
        <f t="shared" si="7"/>
        <v>0</v>
      </c>
      <c r="J154" s="222"/>
      <c r="K154" s="34"/>
      <c r="L154" s="36">
        <f t="shared" si="8"/>
        <v>0</v>
      </c>
      <c r="M154" s="32"/>
      <c r="N154" s="36">
        <f t="shared" si="6"/>
        <v>0</v>
      </c>
    </row>
    <row r="155" spans="1:14" s="3" customFormat="1" x14ac:dyDescent="0.25">
      <c r="A155" s="33"/>
      <c r="B155" s="30"/>
      <c r="C155" s="30"/>
      <c r="D155" s="30"/>
      <c r="E155" s="32"/>
      <c r="F155" s="32"/>
      <c r="G155" s="33"/>
      <c r="H155" s="34"/>
      <c r="I155" s="36">
        <f t="shared" si="7"/>
        <v>0</v>
      </c>
      <c r="J155" s="222"/>
      <c r="K155" s="34"/>
      <c r="L155" s="36">
        <f t="shared" si="8"/>
        <v>0</v>
      </c>
      <c r="M155" s="32"/>
      <c r="N155" s="36">
        <f t="shared" si="6"/>
        <v>0</v>
      </c>
    </row>
    <row r="156" spans="1:14" s="3" customFormat="1" x14ac:dyDescent="0.25">
      <c r="A156" s="33"/>
      <c r="B156" s="30"/>
      <c r="C156" s="30"/>
      <c r="D156" s="30"/>
      <c r="E156" s="32"/>
      <c r="F156" s="32"/>
      <c r="G156" s="33"/>
      <c r="H156" s="34"/>
      <c r="I156" s="36">
        <f t="shared" si="7"/>
        <v>0</v>
      </c>
      <c r="J156" s="222"/>
      <c r="K156" s="34"/>
      <c r="L156" s="36">
        <f t="shared" si="8"/>
        <v>0</v>
      </c>
      <c r="M156" s="32"/>
      <c r="N156" s="36">
        <f t="shared" si="6"/>
        <v>0</v>
      </c>
    </row>
    <row r="157" spans="1:14" s="3" customFormat="1" x14ac:dyDescent="0.25">
      <c r="A157" s="33"/>
      <c r="B157" s="30"/>
      <c r="C157" s="30"/>
      <c r="D157" s="30"/>
      <c r="E157" s="32"/>
      <c r="F157" s="32"/>
      <c r="G157" s="33"/>
      <c r="H157" s="34"/>
      <c r="I157" s="36">
        <f t="shared" si="7"/>
        <v>0</v>
      </c>
      <c r="J157" s="222"/>
      <c r="K157" s="34"/>
      <c r="L157" s="36">
        <f t="shared" si="8"/>
        <v>0</v>
      </c>
      <c r="M157" s="32"/>
      <c r="N157" s="36">
        <f t="shared" si="6"/>
        <v>0</v>
      </c>
    </row>
    <row r="158" spans="1:14" s="3" customFormat="1" x14ac:dyDescent="0.25">
      <c r="A158" s="33"/>
      <c r="B158" s="30"/>
      <c r="C158" s="30"/>
      <c r="D158" s="30"/>
      <c r="E158" s="32"/>
      <c r="F158" s="32"/>
      <c r="G158" s="33"/>
      <c r="H158" s="34"/>
      <c r="I158" s="36">
        <f t="shared" si="7"/>
        <v>0</v>
      </c>
      <c r="J158" s="222"/>
      <c r="K158" s="34"/>
      <c r="L158" s="36">
        <f t="shared" si="8"/>
        <v>0</v>
      </c>
      <c r="M158" s="32"/>
      <c r="N158" s="36">
        <f t="shared" si="6"/>
        <v>0</v>
      </c>
    </row>
    <row r="159" spans="1:14" s="3" customFormat="1" x14ac:dyDescent="0.25">
      <c r="A159" s="33"/>
      <c r="B159" s="30"/>
      <c r="C159" s="30"/>
      <c r="D159" s="30"/>
      <c r="E159" s="32"/>
      <c r="F159" s="32"/>
      <c r="G159" s="33"/>
      <c r="H159" s="34"/>
      <c r="I159" s="36">
        <f t="shared" si="7"/>
        <v>0</v>
      </c>
      <c r="J159" s="222"/>
      <c r="K159" s="34"/>
      <c r="L159" s="36">
        <f t="shared" si="8"/>
        <v>0</v>
      </c>
      <c r="M159" s="32"/>
      <c r="N159" s="36">
        <f t="shared" si="6"/>
        <v>0</v>
      </c>
    </row>
    <row r="160" spans="1:14" s="3" customFormat="1" x14ac:dyDescent="0.25">
      <c r="A160" s="33"/>
      <c r="B160" s="30"/>
      <c r="C160" s="30"/>
      <c r="D160" s="30"/>
      <c r="E160" s="32"/>
      <c r="F160" s="32"/>
      <c r="G160" s="33"/>
      <c r="H160" s="34"/>
      <c r="I160" s="36">
        <f t="shared" si="7"/>
        <v>0</v>
      </c>
      <c r="J160" s="222"/>
      <c r="K160" s="34"/>
      <c r="L160" s="36">
        <f t="shared" si="8"/>
        <v>0</v>
      </c>
      <c r="M160" s="32"/>
      <c r="N160" s="36">
        <f t="shared" si="6"/>
        <v>0</v>
      </c>
    </row>
    <row r="161" spans="1:14" s="3" customFormat="1" x14ac:dyDescent="0.25">
      <c r="A161" s="33"/>
      <c r="B161" s="30"/>
      <c r="C161" s="30"/>
      <c r="D161" s="30"/>
      <c r="E161" s="32"/>
      <c r="F161" s="32"/>
      <c r="G161" s="33"/>
      <c r="H161" s="34"/>
      <c r="I161" s="36">
        <f t="shared" si="7"/>
        <v>0</v>
      </c>
      <c r="J161" s="222"/>
      <c r="K161" s="34"/>
      <c r="L161" s="36">
        <f t="shared" si="8"/>
        <v>0</v>
      </c>
      <c r="M161" s="32"/>
      <c r="N161" s="36">
        <f t="shared" si="6"/>
        <v>0</v>
      </c>
    </row>
    <row r="162" spans="1:14" s="3" customFormat="1" x14ac:dyDescent="0.25">
      <c r="A162" s="33"/>
      <c r="B162" s="30"/>
      <c r="C162" s="30"/>
      <c r="D162" s="30"/>
      <c r="E162" s="32"/>
      <c r="F162" s="32"/>
      <c r="G162" s="33"/>
      <c r="H162" s="34"/>
      <c r="I162" s="36">
        <f t="shared" si="7"/>
        <v>0</v>
      </c>
      <c r="J162" s="222"/>
      <c r="K162" s="34"/>
      <c r="L162" s="36">
        <f t="shared" si="8"/>
        <v>0</v>
      </c>
      <c r="M162" s="32"/>
      <c r="N162" s="36">
        <f t="shared" si="6"/>
        <v>0</v>
      </c>
    </row>
    <row r="163" spans="1:14" s="3" customFormat="1" x14ac:dyDescent="0.25">
      <c r="A163" s="33"/>
      <c r="B163" s="30"/>
      <c r="C163" s="30"/>
      <c r="D163" s="30"/>
      <c r="E163" s="32"/>
      <c r="F163" s="32"/>
      <c r="G163" s="33"/>
      <c r="H163" s="34"/>
      <c r="I163" s="36">
        <f t="shared" si="7"/>
        <v>0</v>
      </c>
      <c r="J163" s="222"/>
      <c r="K163" s="34"/>
      <c r="L163" s="36">
        <f t="shared" si="8"/>
        <v>0</v>
      </c>
      <c r="M163" s="32"/>
      <c r="N163" s="36">
        <f t="shared" si="6"/>
        <v>0</v>
      </c>
    </row>
    <row r="164" spans="1:14" s="3" customFormat="1" x14ac:dyDescent="0.25">
      <c r="A164" s="33"/>
      <c r="B164" s="30"/>
      <c r="C164" s="30"/>
      <c r="D164" s="30"/>
      <c r="E164" s="32"/>
      <c r="F164" s="32"/>
      <c r="G164" s="33"/>
      <c r="H164" s="34"/>
      <c r="I164" s="36">
        <f t="shared" si="7"/>
        <v>0</v>
      </c>
      <c r="J164" s="222"/>
      <c r="K164" s="34"/>
      <c r="L164" s="36">
        <f t="shared" si="8"/>
        <v>0</v>
      </c>
      <c r="M164" s="32"/>
      <c r="N164" s="36">
        <f t="shared" si="6"/>
        <v>0</v>
      </c>
    </row>
    <row r="165" spans="1:14" s="3" customFormat="1" x14ac:dyDescent="0.25">
      <c r="A165" s="33"/>
      <c r="B165" s="30"/>
      <c r="C165" s="30"/>
      <c r="D165" s="30"/>
      <c r="E165" s="32"/>
      <c r="F165" s="32"/>
      <c r="G165" s="33"/>
      <c r="H165" s="34"/>
      <c r="I165" s="36">
        <f t="shared" si="7"/>
        <v>0</v>
      </c>
      <c r="J165" s="222"/>
      <c r="K165" s="34"/>
      <c r="L165" s="36">
        <f t="shared" si="8"/>
        <v>0</v>
      </c>
      <c r="M165" s="32"/>
      <c r="N165" s="36">
        <f t="shared" si="6"/>
        <v>0</v>
      </c>
    </row>
    <row r="166" spans="1:14" s="3" customFormat="1" x14ac:dyDescent="0.25">
      <c r="A166" s="33"/>
      <c r="B166" s="30"/>
      <c r="C166" s="30"/>
      <c r="D166" s="30"/>
      <c r="E166" s="32"/>
      <c r="F166" s="32"/>
      <c r="G166" s="33"/>
      <c r="H166" s="34"/>
      <c r="I166" s="36">
        <f t="shared" si="7"/>
        <v>0</v>
      </c>
      <c r="J166" s="222"/>
      <c r="K166" s="34"/>
      <c r="L166" s="36">
        <f t="shared" si="8"/>
        <v>0</v>
      </c>
      <c r="M166" s="32"/>
      <c r="N166" s="36">
        <f t="shared" si="6"/>
        <v>0</v>
      </c>
    </row>
    <row r="167" spans="1:14" s="3" customFormat="1" x14ac:dyDescent="0.25">
      <c r="A167" s="33"/>
      <c r="B167" s="30"/>
      <c r="C167" s="30"/>
      <c r="D167" s="30"/>
      <c r="E167" s="32"/>
      <c r="F167" s="32"/>
      <c r="G167" s="33"/>
      <c r="H167" s="34"/>
      <c r="I167" s="36">
        <f t="shared" si="7"/>
        <v>0</v>
      </c>
      <c r="J167" s="222"/>
      <c r="K167" s="34"/>
      <c r="L167" s="36">
        <f t="shared" si="8"/>
        <v>0</v>
      </c>
      <c r="M167" s="32"/>
      <c r="N167" s="36">
        <f t="shared" si="6"/>
        <v>0</v>
      </c>
    </row>
    <row r="168" spans="1:14" s="3" customFormat="1" x14ac:dyDescent="0.25">
      <c r="A168" s="33"/>
      <c r="B168" s="30"/>
      <c r="C168" s="30"/>
      <c r="D168" s="30"/>
      <c r="E168" s="32"/>
      <c r="F168" s="32"/>
      <c r="G168" s="33"/>
      <c r="H168" s="34"/>
      <c r="I168" s="36">
        <f t="shared" si="7"/>
        <v>0</v>
      </c>
      <c r="J168" s="222"/>
      <c r="K168" s="34"/>
      <c r="L168" s="36">
        <f t="shared" si="8"/>
        <v>0</v>
      </c>
      <c r="M168" s="32"/>
      <c r="N168" s="36">
        <f t="shared" si="6"/>
        <v>0</v>
      </c>
    </row>
    <row r="169" spans="1:14" s="3" customFormat="1" x14ac:dyDescent="0.25">
      <c r="A169" s="33"/>
      <c r="B169" s="30"/>
      <c r="C169" s="30"/>
      <c r="D169" s="30"/>
      <c r="E169" s="32"/>
      <c r="F169" s="32"/>
      <c r="G169" s="33"/>
      <c r="H169" s="34"/>
      <c r="I169" s="36">
        <f t="shared" si="7"/>
        <v>0</v>
      </c>
      <c r="J169" s="222"/>
      <c r="K169" s="34"/>
      <c r="L169" s="36">
        <f t="shared" si="8"/>
        <v>0</v>
      </c>
      <c r="M169" s="32"/>
      <c r="N169" s="36">
        <f t="shared" si="6"/>
        <v>0</v>
      </c>
    </row>
    <row r="170" spans="1:14" s="3" customFormat="1" x14ac:dyDescent="0.25">
      <c r="A170" s="33"/>
      <c r="B170" s="30"/>
      <c r="C170" s="30"/>
      <c r="D170" s="30"/>
      <c r="E170" s="32"/>
      <c r="F170" s="32"/>
      <c r="G170" s="33"/>
      <c r="H170" s="34"/>
      <c r="I170" s="36">
        <f t="shared" si="7"/>
        <v>0</v>
      </c>
      <c r="J170" s="222"/>
      <c r="K170" s="34"/>
      <c r="L170" s="36">
        <f t="shared" si="8"/>
        <v>0</v>
      </c>
      <c r="M170" s="32"/>
      <c r="N170" s="36">
        <f t="shared" si="6"/>
        <v>0</v>
      </c>
    </row>
    <row r="171" spans="1:14" s="3" customFormat="1" x14ac:dyDescent="0.25">
      <c r="A171" s="33"/>
      <c r="B171" s="30"/>
      <c r="C171" s="30"/>
      <c r="D171" s="30"/>
      <c r="E171" s="32"/>
      <c r="F171" s="32"/>
      <c r="G171" s="33"/>
      <c r="H171" s="34"/>
      <c r="I171" s="36">
        <f t="shared" si="7"/>
        <v>0</v>
      </c>
      <c r="J171" s="222"/>
      <c r="K171" s="34"/>
      <c r="L171" s="36">
        <f t="shared" si="8"/>
        <v>0</v>
      </c>
      <c r="M171" s="32"/>
      <c r="N171" s="36">
        <f t="shared" si="6"/>
        <v>0</v>
      </c>
    </row>
    <row r="172" spans="1:14" s="3" customFormat="1" x14ac:dyDescent="0.25">
      <c r="A172" s="33"/>
      <c r="B172" s="30"/>
      <c r="C172" s="30"/>
      <c r="D172" s="30"/>
      <c r="E172" s="32"/>
      <c r="F172" s="32"/>
      <c r="G172" s="33"/>
      <c r="H172" s="34"/>
      <c r="I172" s="36">
        <f t="shared" si="7"/>
        <v>0</v>
      </c>
      <c r="J172" s="222"/>
      <c r="K172" s="34"/>
      <c r="L172" s="36">
        <f t="shared" si="8"/>
        <v>0</v>
      </c>
      <c r="M172" s="32"/>
      <c r="N172" s="36">
        <f t="shared" si="6"/>
        <v>0</v>
      </c>
    </row>
    <row r="173" spans="1:14" s="3" customFormat="1" x14ac:dyDescent="0.25">
      <c r="A173" s="33"/>
      <c r="B173" s="30"/>
      <c r="C173" s="30"/>
      <c r="D173" s="30"/>
      <c r="E173" s="32"/>
      <c r="F173" s="32"/>
      <c r="G173" s="33"/>
      <c r="H173" s="34"/>
      <c r="I173" s="36">
        <f t="shared" si="7"/>
        <v>0</v>
      </c>
      <c r="J173" s="222"/>
      <c r="K173" s="34"/>
      <c r="L173" s="36">
        <f t="shared" si="8"/>
        <v>0</v>
      </c>
      <c r="M173" s="32"/>
      <c r="N173" s="36">
        <f t="shared" si="6"/>
        <v>0</v>
      </c>
    </row>
    <row r="174" spans="1:14" s="3" customFormat="1" x14ac:dyDescent="0.25">
      <c r="A174" s="33"/>
      <c r="B174" s="30"/>
      <c r="C174" s="30"/>
      <c r="D174" s="30"/>
      <c r="E174" s="32"/>
      <c r="F174" s="32"/>
      <c r="G174" s="33"/>
      <c r="H174" s="34"/>
      <c r="I174" s="36">
        <f t="shared" si="7"/>
        <v>0</v>
      </c>
      <c r="J174" s="222"/>
      <c r="K174" s="34"/>
      <c r="L174" s="36">
        <f t="shared" si="8"/>
        <v>0</v>
      </c>
      <c r="M174" s="32"/>
      <c r="N174" s="36">
        <f t="shared" si="6"/>
        <v>0</v>
      </c>
    </row>
    <row r="175" spans="1:14" s="3" customFormat="1" x14ac:dyDescent="0.25">
      <c r="A175" s="33"/>
      <c r="B175" s="30"/>
      <c r="C175" s="30"/>
      <c r="D175" s="30"/>
      <c r="E175" s="32"/>
      <c r="F175" s="32"/>
      <c r="G175" s="33"/>
      <c r="H175" s="34"/>
      <c r="I175" s="36">
        <f t="shared" si="7"/>
        <v>0</v>
      </c>
      <c r="J175" s="222"/>
      <c r="K175" s="34"/>
      <c r="L175" s="36">
        <f t="shared" si="8"/>
        <v>0</v>
      </c>
      <c r="M175" s="32"/>
      <c r="N175" s="36">
        <f t="shared" si="6"/>
        <v>0</v>
      </c>
    </row>
    <row r="176" spans="1:14" s="3" customFormat="1" x14ac:dyDescent="0.25">
      <c r="A176" s="33"/>
      <c r="B176" s="30"/>
      <c r="C176" s="30"/>
      <c r="D176" s="30"/>
      <c r="E176" s="32"/>
      <c r="F176" s="32"/>
      <c r="G176" s="33"/>
      <c r="H176" s="34"/>
      <c r="I176" s="36">
        <f t="shared" si="7"/>
        <v>0</v>
      </c>
      <c r="J176" s="222"/>
      <c r="K176" s="34"/>
      <c r="L176" s="36">
        <f t="shared" si="8"/>
        <v>0</v>
      </c>
      <c r="M176" s="32"/>
      <c r="N176" s="36">
        <f t="shared" si="6"/>
        <v>0</v>
      </c>
    </row>
    <row r="177" spans="1:14" s="3" customFormat="1" x14ac:dyDescent="0.25">
      <c r="A177" s="33"/>
      <c r="B177" s="30"/>
      <c r="C177" s="30"/>
      <c r="D177" s="30"/>
      <c r="E177" s="32"/>
      <c r="F177" s="32"/>
      <c r="G177" s="33"/>
      <c r="H177" s="34"/>
      <c r="I177" s="36">
        <f t="shared" si="7"/>
        <v>0</v>
      </c>
      <c r="J177" s="222"/>
      <c r="K177" s="34"/>
      <c r="L177" s="36">
        <f t="shared" si="8"/>
        <v>0</v>
      </c>
      <c r="M177" s="32"/>
      <c r="N177" s="36">
        <f t="shared" si="6"/>
        <v>0</v>
      </c>
    </row>
    <row r="178" spans="1:14" s="3" customFormat="1" x14ac:dyDescent="0.25">
      <c r="A178" s="33"/>
      <c r="B178" s="30"/>
      <c r="C178" s="30"/>
      <c r="D178" s="30"/>
      <c r="E178" s="32"/>
      <c r="F178" s="32"/>
      <c r="G178" s="33"/>
      <c r="H178" s="34"/>
      <c r="I178" s="36">
        <f t="shared" si="7"/>
        <v>0</v>
      </c>
      <c r="J178" s="222"/>
      <c r="K178" s="34"/>
      <c r="L178" s="36">
        <f t="shared" si="8"/>
        <v>0</v>
      </c>
      <c r="M178" s="32"/>
      <c r="N178" s="36">
        <f t="shared" si="6"/>
        <v>0</v>
      </c>
    </row>
    <row r="179" spans="1:14" s="3" customFormat="1" x14ac:dyDescent="0.25">
      <c r="A179" s="33"/>
      <c r="B179" s="30"/>
      <c r="C179" s="30"/>
      <c r="D179" s="30"/>
      <c r="E179" s="32"/>
      <c r="F179" s="32"/>
      <c r="G179" s="33"/>
      <c r="H179" s="34"/>
      <c r="I179" s="36">
        <f t="shared" si="7"/>
        <v>0</v>
      </c>
      <c r="J179" s="222"/>
      <c r="K179" s="34"/>
      <c r="L179" s="36">
        <f t="shared" si="8"/>
        <v>0</v>
      </c>
      <c r="M179" s="32"/>
      <c r="N179" s="36">
        <f t="shared" si="6"/>
        <v>0</v>
      </c>
    </row>
    <row r="180" spans="1:14" s="3" customFormat="1" x14ac:dyDescent="0.25">
      <c r="A180" s="33"/>
      <c r="B180" s="30"/>
      <c r="C180" s="30"/>
      <c r="D180" s="30"/>
      <c r="E180" s="32"/>
      <c r="F180" s="32"/>
      <c r="G180" s="33"/>
      <c r="H180" s="34"/>
      <c r="I180" s="36">
        <f t="shared" si="7"/>
        <v>0</v>
      </c>
      <c r="J180" s="222"/>
      <c r="K180" s="34"/>
      <c r="L180" s="36">
        <f t="shared" si="8"/>
        <v>0</v>
      </c>
      <c r="M180" s="32"/>
      <c r="N180" s="36">
        <f t="shared" si="6"/>
        <v>0</v>
      </c>
    </row>
    <row r="181" spans="1:14" s="3" customFormat="1" x14ac:dyDescent="0.25">
      <c r="A181" s="33"/>
      <c r="B181" s="30"/>
      <c r="C181" s="30"/>
      <c r="D181" s="30"/>
      <c r="E181" s="32"/>
      <c r="F181" s="32"/>
      <c r="G181" s="33"/>
      <c r="H181" s="34"/>
      <c r="I181" s="36">
        <f t="shared" si="7"/>
        <v>0</v>
      </c>
      <c r="J181" s="222"/>
      <c r="K181" s="34"/>
      <c r="L181" s="36">
        <f t="shared" si="8"/>
        <v>0</v>
      </c>
      <c r="M181" s="32"/>
      <c r="N181" s="36">
        <f t="shared" si="6"/>
        <v>0</v>
      </c>
    </row>
    <row r="182" spans="1:14" s="3" customFormat="1" x14ac:dyDescent="0.25">
      <c r="A182" s="33"/>
      <c r="B182" s="30"/>
      <c r="C182" s="30"/>
      <c r="D182" s="30"/>
      <c r="E182" s="32"/>
      <c r="F182" s="32"/>
      <c r="G182" s="33"/>
      <c r="H182" s="34"/>
      <c r="I182" s="36">
        <f t="shared" si="7"/>
        <v>0</v>
      </c>
      <c r="J182" s="222"/>
      <c r="K182" s="34"/>
      <c r="L182" s="36">
        <f t="shared" si="8"/>
        <v>0</v>
      </c>
      <c r="M182" s="32"/>
      <c r="N182" s="36">
        <f t="shared" si="6"/>
        <v>0</v>
      </c>
    </row>
    <row r="183" spans="1:14" s="3" customFormat="1" x14ac:dyDescent="0.25">
      <c r="A183" s="33"/>
      <c r="B183" s="30"/>
      <c r="C183" s="30"/>
      <c r="D183" s="30"/>
      <c r="E183" s="32"/>
      <c r="F183" s="32"/>
      <c r="G183" s="33"/>
      <c r="H183" s="34"/>
      <c r="I183" s="36">
        <f t="shared" si="7"/>
        <v>0</v>
      </c>
      <c r="J183" s="222"/>
      <c r="K183" s="34"/>
      <c r="L183" s="36">
        <f t="shared" si="8"/>
        <v>0</v>
      </c>
      <c r="M183" s="32"/>
      <c r="N183" s="36">
        <f t="shared" si="6"/>
        <v>0</v>
      </c>
    </row>
    <row r="184" spans="1:14" s="3" customFormat="1" x14ac:dyDescent="0.25">
      <c r="A184" s="33"/>
      <c r="B184" s="30"/>
      <c r="C184" s="30"/>
      <c r="D184" s="30"/>
      <c r="E184" s="32"/>
      <c r="F184" s="32"/>
      <c r="G184" s="33"/>
      <c r="H184" s="34"/>
      <c r="I184" s="36">
        <f t="shared" si="7"/>
        <v>0</v>
      </c>
      <c r="J184" s="222"/>
      <c r="K184" s="34"/>
      <c r="L184" s="36">
        <f t="shared" si="8"/>
        <v>0</v>
      </c>
      <c r="M184" s="32"/>
      <c r="N184" s="36">
        <f t="shared" si="6"/>
        <v>0</v>
      </c>
    </row>
    <row r="185" spans="1:14" s="3" customFormat="1" x14ac:dyDescent="0.25">
      <c r="A185" s="33"/>
      <c r="B185" s="30"/>
      <c r="C185" s="30"/>
      <c r="D185" s="30"/>
      <c r="E185" s="32"/>
      <c r="F185" s="32"/>
      <c r="G185" s="33"/>
      <c r="H185" s="34"/>
      <c r="I185" s="36">
        <f t="shared" si="7"/>
        <v>0</v>
      </c>
      <c r="J185" s="222"/>
      <c r="K185" s="34"/>
      <c r="L185" s="36">
        <f t="shared" si="8"/>
        <v>0</v>
      </c>
      <c r="M185" s="32"/>
      <c r="N185" s="36">
        <f t="shared" si="6"/>
        <v>0</v>
      </c>
    </row>
    <row r="186" spans="1:14" s="3" customFormat="1" x14ac:dyDescent="0.25">
      <c r="A186" s="33"/>
      <c r="B186" s="30"/>
      <c r="C186" s="30"/>
      <c r="D186" s="30"/>
      <c r="E186" s="32"/>
      <c r="F186" s="32"/>
      <c r="G186" s="33"/>
      <c r="H186" s="34"/>
      <c r="I186" s="36">
        <f t="shared" si="7"/>
        <v>0</v>
      </c>
      <c r="J186" s="222"/>
      <c r="K186" s="34"/>
      <c r="L186" s="36">
        <f t="shared" si="8"/>
        <v>0</v>
      </c>
      <c r="M186" s="32"/>
      <c r="N186" s="36">
        <f t="shared" si="6"/>
        <v>0</v>
      </c>
    </row>
    <row r="187" spans="1:14" s="3" customFormat="1" x14ac:dyDescent="0.25">
      <c r="A187" s="33"/>
      <c r="B187" s="30"/>
      <c r="C187" s="30"/>
      <c r="D187" s="30"/>
      <c r="E187" s="32"/>
      <c r="F187" s="32"/>
      <c r="G187" s="33"/>
      <c r="H187" s="34"/>
      <c r="I187" s="36">
        <f t="shared" si="7"/>
        <v>0</v>
      </c>
      <c r="J187" s="222"/>
      <c r="K187" s="34"/>
      <c r="L187" s="36">
        <f t="shared" si="8"/>
        <v>0</v>
      </c>
      <c r="M187" s="32"/>
      <c r="N187" s="36">
        <f t="shared" si="6"/>
        <v>0</v>
      </c>
    </row>
    <row r="188" spans="1:14" s="3" customFormat="1" x14ac:dyDescent="0.25">
      <c r="A188" s="33"/>
      <c r="B188" s="30"/>
      <c r="C188" s="30"/>
      <c r="D188" s="30"/>
      <c r="E188" s="32"/>
      <c r="F188" s="32"/>
      <c r="G188" s="33"/>
      <c r="H188" s="34"/>
      <c r="I188" s="36">
        <f t="shared" si="7"/>
        <v>0</v>
      </c>
      <c r="J188" s="222"/>
      <c r="K188" s="34"/>
      <c r="L188" s="36">
        <f t="shared" si="8"/>
        <v>0</v>
      </c>
      <c r="M188" s="32"/>
      <c r="N188" s="36">
        <f t="shared" si="6"/>
        <v>0</v>
      </c>
    </row>
    <row r="189" spans="1:14" s="3" customFormat="1" x14ac:dyDescent="0.25">
      <c r="A189" s="33"/>
      <c r="B189" s="30"/>
      <c r="C189" s="30"/>
      <c r="D189" s="30"/>
      <c r="E189" s="32"/>
      <c r="F189" s="32"/>
      <c r="G189" s="33"/>
      <c r="H189" s="34"/>
      <c r="I189" s="36">
        <f t="shared" si="7"/>
        <v>0</v>
      </c>
      <c r="J189" s="222"/>
      <c r="K189" s="34"/>
      <c r="L189" s="36">
        <f t="shared" si="8"/>
        <v>0</v>
      </c>
      <c r="M189" s="32"/>
      <c r="N189" s="36">
        <f t="shared" si="6"/>
        <v>0</v>
      </c>
    </row>
    <row r="190" spans="1:14" s="3" customFormat="1" x14ac:dyDescent="0.25">
      <c r="A190" s="33"/>
      <c r="B190" s="30"/>
      <c r="C190" s="30"/>
      <c r="D190" s="30"/>
      <c r="E190" s="32"/>
      <c r="F190" s="32"/>
      <c r="G190" s="33"/>
      <c r="H190" s="34"/>
      <c r="I190" s="36">
        <f t="shared" si="7"/>
        <v>0</v>
      </c>
      <c r="J190" s="222"/>
      <c r="K190" s="34"/>
      <c r="L190" s="36">
        <f t="shared" si="8"/>
        <v>0</v>
      </c>
      <c r="M190" s="32"/>
      <c r="N190" s="36">
        <f t="shared" si="6"/>
        <v>0</v>
      </c>
    </row>
    <row r="191" spans="1:14" s="3" customFormat="1" x14ac:dyDescent="0.25">
      <c r="A191" s="33"/>
      <c r="B191" s="30"/>
      <c r="C191" s="30"/>
      <c r="D191" s="30"/>
      <c r="E191" s="32"/>
      <c r="F191" s="32"/>
      <c r="G191" s="33"/>
      <c r="H191" s="34"/>
      <c r="I191" s="36">
        <f t="shared" si="7"/>
        <v>0</v>
      </c>
      <c r="J191" s="222"/>
      <c r="K191" s="34"/>
      <c r="L191" s="36">
        <f t="shared" si="8"/>
        <v>0</v>
      </c>
      <c r="M191" s="32"/>
      <c r="N191" s="36">
        <f t="shared" si="6"/>
        <v>0</v>
      </c>
    </row>
    <row r="192" spans="1:14" s="3" customFormat="1" x14ac:dyDescent="0.25">
      <c r="A192" s="33"/>
      <c r="B192" s="30"/>
      <c r="C192" s="30"/>
      <c r="D192" s="30"/>
      <c r="E192" s="32"/>
      <c r="F192" s="32"/>
      <c r="G192" s="33"/>
      <c r="H192" s="34"/>
      <c r="I192" s="36">
        <f t="shared" si="7"/>
        <v>0</v>
      </c>
      <c r="J192" s="222"/>
      <c r="K192" s="34"/>
      <c r="L192" s="36">
        <f t="shared" si="8"/>
        <v>0</v>
      </c>
      <c r="M192" s="32"/>
      <c r="N192" s="36">
        <f t="shared" si="6"/>
        <v>0</v>
      </c>
    </row>
    <row r="193" spans="1:14" s="3" customFormat="1" x14ac:dyDescent="0.25">
      <c r="A193" s="33"/>
      <c r="B193" s="30"/>
      <c r="C193" s="30"/>
      <c r="D193" s="30"/>
      <c r="E193" s="32"/>
      <c r="F193" s="32"/>
      <c r="G193" s="33"/>
      <c r="H193" s="34"/>
      <c r="I193" s="36">
        <f t="shared" si="7"/>
        <v>0</v>
      </c>
      <c r="J193" s="222"/>
      <c r="K193" s="34"/>
      <c r="L193" s="36">
        <f t="shared" si="8"/>
        <v>0</v>
      </c>
      <c r="M193" s="32"/>
      <c r="N193" s="36">
        <f t="shared" si="6"/>
        <v>0</v>
      </c>
    </row>
    <row r="194" spans="1:14" s="3" customFormat="1" x14ac:dyDescent="0.25">
      <c r="A194" s="33"/>
      <c r="B194" s="30"/>
      <c r="C194" s="30"/>
      <c r="D194" s="30"/>
      <c r="E194" s="32"/>
      <c r="F194" s="32"/>
      <c r="G194" s="33"/>
      <c r="H194" s="34"/>
      <c r="I194" s="36">
        <f t="shared" si="7"/>
        <v>0</v>
      </c>
      <c r="J194" s="222"/>
      <c r="K194" s="34"/>
      <c r="L194" s="36">
        <f t="shared" si="8"/>
        <v>0</v>
      </c>
      <c r="M194" s="32"/>
      <c r="N194" s="36">
        <f t="shared" si="6"/>
        <v>0</v>
      </c>
    </row>
    <row r="195" spans="1:14" s="3" customFormat="1" x14ac:dyDescent="0.25">
      <c r="A195" s="33"/>
      <c r="B195" s="30"/>
      <c r="C195" s="30"/>
      <c r="D195" s="30"/>
      <c r="E195" s="32"/>
      <c r="F195" s="32"/>
      <c r="G195" s="33"/>
      <c r="H195" s="34"/>
      <c r="I195" s="36">
        <f t="shared" si="7"/>
        <v>0</v>
      </c>
      <c r="J195" s="222"/>
      <c r="K195" s="34"/>
      <c r="L195" s="36">
        <f t="shared" si="8"/>
        <v>0</v>
      </c>
      <c r="M195" s="32"/>
      <c r="N195" s="36">
        <f t="shared" si="6"/>
        <v>0</v>
      </c>
    </row>
    <row r="196" spans="1:14" s="3" customFormat="1" x14ac:dyDescent="0.25">
      <c r="A196" s="33"/>
      <c r="B196" s="30"/>
      <c r="C196" s="30"/>
      <c r="D196" s="30"/>
      <c r="E196" s="32"/>
      <c r="F196" s="32"/>
      <c r="G196" s="33"/>
      <c r="H196" s="34"/>
      <c r="I196" s="36">
        <f t="shared" si="7"/>
        <v>0</v>
      </c>
      <c r="J196" s="222"/>
      <c r="K196" s="34"/>
      <c r="L196" s="36">
        <f t="shared" si="8"/>
        <v>0</v>
      </c>
      <c r="M196" s="32"/>
      <c r="N196" s="36">
        <f t="shared" ref="N196:N259" si="9">L196-M196</f>
        <v>0</v>
      </c>
    </row>
    <row r="197" spans="1:14" s="3" customFormat="1" x14ac:dyDescent="0.25">
      <c r="A197" s="33"/>
      <c r="B197" s="30"/>
      <c r="C197" s="30"/>
      <c r="D197" s="30"/>
      <c r="E197" s="32"/>
      <c r="F197" s="32"/>
      <c r="G197" s="33"/>
      <c r="H197" s="34"/>
      <c r="I197" s="36">
        <f t="shared" ref="I197:I260" si="10">IF(H197="",(E197+F197),(E197+F197)/H197)</f>
        <v>0</v>
      </c>
      <c r="J197" s="222"/>
      <c r="K197" s="34"/>
      <c r="L197" s="36">
        <f t="shared" ref="L197:L260" si="11">IF(K197&gt;0,(E197+F197)/K197,I197)</f>
        <v>0</v>
      </c>
      <c r="M197" s="32"/>
      <c r="N197" s="36">
        <f t="shared" si="9"/>
        <v>0</v>
      </c>
    </row>
    <row r="198" spans="1:14" s="3" customFormat="1" x14ac:dyDescent="0.25">
      <c r="A198" s="33"/>
      <c r="B198" s="30"/>
      <c r="C198" s="30"/>
      <c r="D198" s="30"/>
      <c r="E198" s="32"/>
      <c r="F198" s="32"/>
      <c r="G198" s="33"/>
      <c r="H198" s="34"/>
      <c r="I198" s="36">
        <f t="shared" si="10"/>
        <v>0</v>
      </c>
      <c r="J198" s="222"/>
      <c r="K198" s="34"/>
      <c r="L198" s="36">
        <f t="shared" si="11"/>
        <v>0</v>
      </c>
      <c r="M198" s="32"/>
      <c r="N198" s="36">
        <f t="shared" si="9"/>
        <v>0</v>
      </c>
    </row>
    <row r="199" spans="1:14" s="3" customFormat="1" x14ac:dyDescent="0.25">
      <c r="A199" s="33"/>
      <c r="B199" s="30"/>
      <c r="C199" s="30"/>
      <c r="D199" s="30"/>
      <c r="E199" s="32"/>
      <c r="F199" s="32"/>
      <c r="G199" s="33"/>
      <c r="H199" s="34"/>
      <c r="I199" s="36">
        <f t="shared" si="10"/>
        <v>0</v>
      </c>
      <c r="J199" s="222"/>
      <c r="K199" s="34"/>
      <c r="L199" s="36">
        <f t="shared" si="11"/>
        <v>0</v>
      </c>
      <c r="M199" s="32"/>
      <c r="N199" s="36">
        <f t="shared" si="9"/>
        <v>0</v>
      </c>
    </row>
    <row r="200" spans="1:14" s="3" customFormat="1" x14ac:dyDescent="0.25">
      <c r="A200" s="33"/>
      <c r="B200" s="30"/>
      <c r="C200" s="30"/>
      <c r="D200" s="30"/>
      <c r="E200" s="32"/>
      <c r="F200" s="32"/>
      <c r="G200" s="33"/>
      <c r="H200" s="34"/>
      <c r="I200" s="36">
        <f t="shared" si="10"/>
        <v>0</v>
      </c>
      <c r="J200" s="222"/>
      <c r="K200" s="34"/>
      <c r="L200" s="36">
        <f t="shared" si="11"/>
        <v>0</v>
      </c>
      <c r="M200" s="32"/>
      <c r="N200" s="36">
        <f t="shared" si="9"/>
        <v>0</v>
      </c>
    </row>
    <row r="201" spans="1:14" s="3" customFormat="1" x14ac:dyDescent="0.25">
      <c r="A201" s="33"/>
      <c r="B201" s="30"/>
      <c r="C201" s="30"/>
      <c r="D201" s="30"/>
      <c r="E201" s="32"/>
      <c r="F201" s="32"/>
      <c r="G201" s="33"/>
      <c r="H201" s="34"/>
      <c r="I201" s="36">
        <f t="shared" si="10"/>
        <v>0</v>
      </c>
      <c r="J201" s="222"/>
      <c r="K201" s="34"/>
      <c r="L201" s="36">
        <f t="shared" si="11"/>
        <v>0</v>
      </c>
      <c r="M201" s="32"/>
      <c r="N201" s="36">
        <f t="shared" si="9"/>
        <v>0</v>
      </c>
    </row>
    <row r="202" spans="1:14" s="3" customFormat="1" x14ac:dyDescent="0.25">
      <c r="A202" s="33"/>
      <c r="B202" s="30"/>
      <c r="C202" s="30"/>
      <c r="D202" s="30"/>
      <c r="E202" s="32"/>
      <c r="F202" s="32"/>
      <c r="G202" s="33"/>
      <c r="H202" s="34"/>
      <c r="I202" s="36">
        <f t="shared" si="10"/>
        <v>0</v>
      </c>
      <c r="J202" s="222"/>
      <c r="K202" s="34"/>
      <c r="L202" s="36">
        <f t="shared" si="11"/>
        <v>0</v>
      </c>
      <c r="M202" s="32"/>
      <c r="N202" s="36">
        <f t="shared" si="9"/>
        <v>0</v>
      </c>
    </row>
    <row r="203" spans="1:14" s="3" customFormat="1" x14ac:dyDescent="0.25">
      <c r="A203" s="33"/>
      <c r="B203" s="30"/>
      <c r="C203" s="30"/>
      <c r="D203" s="30"/>
      <c r="E203" s="32"/>
      <c r="F203" s="32"/>
      <c r="G203" s="33"/>
      <c r="H203" s="34"/>
      <c r="I203" s="36">
        <f t="shared" si="10"/>
        <v>0</v>
      </c>
      <c r="J203" s="222"/>
      <c r="K203" s="34"/>
      <c r="L203" s="36">
        <f t="shared" si="11"/>
        <v>0</v>
      </c>
      <c r="M203" s="32"/>
      <c r="N203" s="36">
        <f t="shared" si="9"/>
        <v>0</v>
      </c>
    </row>
    <row r="204" spans="1:14" s="3" customFormat="1" x14ac:dyDescent="0.25">
      <c r="A204" s="33"/>
      <c r="B204" s="30"/>
      <c r="C204" s="30"/>
      <c r="D204" s="30"/>
      <c r="E204" s="32"/>
      <c r="F204" s="32"/>
      <c r="G204" s="33"/>
      <c r="H204" s="34"/>
      <c r="I204" s="36">
        <f t="shared" si="10"/>
        <v>0</v>
      </c>
      <c r="J204" s="222"/>
      <c r="K204" s="34"/>
      <c r="L204" s="36">
        <f t="shared" si="11"/>
        <v>0</v>
      </c>
      <c r="M204" s="32"/>
      <c r="N204" s="36">
        <f t="shared" si="9"/>
        <v>0</v>
      </c>
    </row>
    <row r="205" spans="1:14" s="3" customFormat="1" x14ac:dyDescent="0.25">
      <c r="A205" s="33"/>
      <c r="B205" s="30"/>
      <c r="C205" s="30"/>
      <c r="D205" s="30"/>
      <c r="E205" s="32"/>
      <c r="F205" s="32"/>
      <c r="G205" s="33"/>
      <c r="H205" s="34"/>
      <c r="I205" s="36">
        <f t="shared" si="10"/>
        <v>0</v>
      </c>
      <c r="J205" s="222"/>
      <c r="K205" s="34"/>
      <c r="L205" s="36">
        <f t="shared" si="11"/>
        <v>0</v>
      </c>
      <c r="M205" s="32"/>
      <c r="N205" s="36">
        <f t="shared" si="9"/>
        <v>0</v>
      </c>
    </row>
    <row r="206" spans="1:14" s="3" customFormat="1" x14ac:dyDescent="0.25">
      <c r="A206" s="33"/>
      <c r="B206" s="30"/>
      <c r="C206" s="30"/>
      <c r="D206" s="30"/>
      <c r="E206" s="32"/>
      <c r="F206" s="32"/>
      <c r="G206" s="33"/>
      <c r="H206" s="34"/>
      <c r="I206" s="36">
        <f t="shared" si="10"/>
        <v>0</v>
      </c>
      <c r="J206" s="222"/>
      <c r="K206" s="34"/>
      <c r="L206" s="36">
        <f t="shared" si="11"/>
        <v>0</v>
      </c>
      <c r="M206" s="32"/>
      <c r="N206" s="36">
        <f t="shared" si="9"/>
        <v>0</v>
      </c>
    </row>
    <row r="207" spans="1:14" s="3" customFormat="1" x14ac:dyDescent="0.25">
      <c r="A207" s="33"/>
      <c r="B207" s="30"/>
      <c r="C207" s="30"/>
      <c r="D207" s="30"/>
      <c r="E207" s="32"/>
      <c r="F207" s="32"/>
      <c r="G207" s="33"/>
      <c r="H207" s="34"/>
      <c r="I207" s="36">
        <f t="shared" si="10"/>
        <v>0</v>
      </c>
      <c r="J207" s="222"/>
      <c r="K207" s="34"/>
      <c r="L207" s="36">
        <f t="shared" si="11"/>
        <v>0</v>
      </c>
      <c r="M207" s="32"/>
      <c r="N207" s="36">
        <f t="shared" si="9"/>
        <v>0</v>
      </c>
    </row>
    <row r="208" spans="1:14" s="3" customFormat="1" x14ac:dyDescent="0.25">
      <c r="A208" s="33"/>
      <c r="B208" s="30"/>
      <c r="C208" s="30"/>
      <c r="D208" s="30"/>
      <c r="E208" s="32"/>
      <c r="F208" s="32"/>
      <c r="G208" s="33"/>
      <c r="H208" s="34"/>
      <c r="I208" s="36">
        <f t="shared" si="10"/>
        <v>0</v>
      </c>
      <c r="J208" s="222"/>
      <c r="K208" s="34"/>
      <c r="L208" s="36">
        <f t="shared" si="11"/>
        <v>0</v>
      </c>
      <c r="M208" s="32"/>
      <c r="N208" s="36">
        <f t="shared" si="9"/>
        <v>0</v>
      </c>
    </row>
    <row r="209" spans="1:14" s="3" customFormat="1" x14ac:dyDescent="0.25">
      <c r="A209" s="33"/>
      <c r="B209" s="30"/>
      <c r="C209" s="30"/>
      <c r="D209" s="30"/>
      <c r="E209" s="32"/>
      <c r="F209" s="32"/>
      <c r="G209" s="33"/>
      <c r="H209" s="34"/>
      <c r="I209" s="36">
        <f t="shared" si="10"/>
        <v>0</v>
      </c>
      <c r="J209" s="222"/>
      <c r="K209" s="34"/>
      <c r="L209" s="36">
        <f t="shared" si="11"/>
        <v>0</v>
      </c>
      <c r="M209" s="32"/>
      <c r="N209" s="36">
        <f t="shared" si="9"/>
        <v>0</v>
      </c>
    </row>
    <row r="210" spans="1:14" s="3" customFormat="1" x14ac:dyDescent="0.25">
      <c r="A210" s="33"/>
      <c r="B210" s="30"/>
      <c r="C210" s="30"/>
      <c r="D210" s="30"/>
      <c r="E210" s="32"/>
      <c r="F210" s="32"/>
      <c r="G210" s="33"/>
      <c r="H210" s="34"/>
      <c r="I210" s="36">
        <f t="shared" si="10"/>
        <v>0</v>
      </c>
      <c r="J210" s="222"/>
      <c r="K210" s="34"/>
      <c r="L210" s="36">
        <f t="shared" si="11"/>
        <v>0</v>
      </c>
      <c r="M210" s="32"/>
      <c r="N210" s="36">
        <f t="shared" si="9"/>
        <v>0</v>
      </c>
    </row>
    <row r="211" spans="1:14" s="3" customFormat="1" x14ac:dyDescent="0.25">
      <c r="A211" s="33"/>
      <c r="B211" s="30"/>
      <c r="C211" s="30"/>
      <c r="D211" s="30"/>
      <c r="E211" s="32"/>
      <c r="F211" s="32"/>
      <c r="G211" s="33"/>
      <c r="H211" s="34"/>
      <c r="I211" s="36">
        <f t="shared" si="10"/>
        <v>0</v>
      </c>
      <c r="J211" s="222"/>
      <c r="K211" s="34"/>
      <c r="L211" s="36">
        <f t="shared" si="11"/>
        <v>0</v>
      </c>
      <c r="M211" s="32"/>
      <c r="N211" s="36">
        <f t="shared" si="9"/>
        <v>0</v>
      </c>
    </row>
    <row r="212" spans="1:14" s="3" customFormat="1" x14ac:dyDescent="0.25">
      <c r="A212" s="33"/>
      <c r="B212" s="30"/>
      <c r="C212" s="30"/>
      <c r="D212" s="30"/>
      <c r="E212" s="32"/>
      <c r="F212" s="32"/>
      <c r="G212" s="33"/>
      <c r="H212" s="34"/>
      <c r="I212" s="36">
        <f t="shared" si="10"/>
        <v>0</v>
      </c>
      <c r="J212" s="222"/>
      <c r="K212" s="34"/>
      <c r="L212" s="36">
        <f t="shared" si="11"/>
        <v>0</v>
      </c>
      <c r="M212" s="32"/>
      <c r="N212" s="36">
        <f t="shared" si="9"/>
        <v>0</v>
      </c>
    </row>
    <row r="213" spans="1:14" s="3" customFormat="1" x14ac:dyDescent="0.25">
      <c r="A213" s="33"/>
      <c r="B213" s="30"/>
      <c r="C213" s="30"/>
      <c r="D213" s="30"/>
      <c r="E213" s="32"/>
      <c r="F213" s="32"/>
      <c r="G213" s="33"/>
      <c r="H213" s="34"/>
      <c r="I213" s="36">
        <f t="shared" si="10"/>
        <v>0</v>
      </c>
      <c r="J213" s="222"/>
      <c r="K213" s="34"/>
      <c r="L213" s="36">
        <f t="shared" si="11"/>
        <v>0</v>
      </c>
      <c r="M213" s="32"/>
      <c r="N213" s="36">
        <f t="shared" si="9"/>
        <v>0</v>
      </c>
    </row>
    <row r="214" spans="1:14" s="3" customFormat="1" x14ac:dyDescent="0.25">
      <c r="A214" s="33"/>
      <c r="B214" s="30"/>
      <c r="C214" s="30"/>
      <c r="D214" s="30"/>
      <c r="E214" s="32"/>
      <c r="F214" s="32"/>
      <c r="G214" s="33"/>
      <c r="H214" s="34"/>
      <c r="I214" s="36">
        <f t="shared" si="10"/>
        <v>0</v>
      </c>
      <c r="J214" s="222"/>
      <c r="K214" s="34"/>
      <c r="L214" s="36">
        <f t="shared" si="11"/>
        <v>0</v>
      </c>
      <c r="M214" s="32"/>
      <c r="N214" s="36">
        <f t="shared" si="9"/>
        <v>0</v>
      </c>
    </row>
    <row r="215" spans="1:14" s="3" customFormat="1" x14ac:dyDescent="0.25">
      <c r="A215" s="33"/>
      <c r="B215" s="30"/>
      <c r="C215" s="30"/>
      <c r="D215" s="30"/>
      <c r="E215" s="32"/>
      <c r="F215" s="32"/>
      <c r="G215" s="33"/>
      <c r="H215" s="34"/>
      <c r="I215" s="36">
        <f t="shared" si="10"/>
        <v>0</v>
      </c>
      <c r="J215" s="222"/>
      <c r="K215" s="34"/>
      <c r="L215" s="36">
        <f t="shared" si="11"/>
        <v>0</v>
      </c>
      <c r="M215" s="32"/>
      <c r="N215" s="36">
        <f t="shared" si="9"/>
        <v>0</v>
      </c>
    </row>
    <row r="216" spans="1:14" s="3" customFormat="1" x14ac:dyDescent="0.25">
      <c r="A216" s="33"/>
      <c r="B216" s="30"/>
      <c r="C216" s="30"/>
      <c r="D216" s="30"/>
      <c r="E216" s="32"/>
      <c r="F216" s="32"/>
      <c r="G216" s="33"/>
      <c r="H216" s="34"/>
      <c r="I216" s="36">
        <f t="shared" si="10"/>
        <v>0</v>
      </c>
      <c r="J216" s="222"/>
      <c r="K216" s="34"/>
      <c r="L216" s="36">
        <f t="shared" si="11"/>
        <v>0</v>
      </c>
      <c r="M216" s="32"/>
      <c r="N216" s="36">
        <f t="shared" si="9"/>
        <v>0</v>
      </c>
    </row>
    <row r="217" spans="1:14" s="3" customFormat="1" x14ac:dyDescent="0.25">
      <c r="A217" s="33"/>
      <c r="B217" s="30"/>
      <c r="C217" s="30"/>
      <c r="D217" s="30"/>
      <c r="E217" s="32"/>
      <c r="F217" s="32"/>
      <c r="G217" s="33"/>
      <c r="H217" s="34"/>
      <c r="I217" s="36">
        <f t="shared" si="10"/>
        <v>0</v>
      </c>
      <c r="J217" s="222"/>
      <c r="K217" s="34"/>
      <c r="L217" s="36">
        <f t="shared" si="11"/>
        <v>0</v>
      </c>
      <c r="M217" s="32"/>
      <c r="N217" s="36">
        <f t="shared" si="9"/>
        <v>0</v>
      </c>
    </row>
    <row r="218" spans="1:14" s="3" customFormat="1" x14ac:dyDescent="0.25">
      <c r="A218" s="33"/>
      <c r="B218" s="30"/>
      <c r="C218" s="30"/>
      <c r="D218" s="30"/>
      <c r="E218" s="32"/>
      <c r="F218" s="32"/>
      <c r="G218" s="33"/>
      <c r="H218" s="34"/>
      <c r="I218" s="36">
        <f t="shared" si="10"/>
        <v>0</v>
      </c>
      <c r="J218" s="222"/>
      <c r="K218" s="34"/>
      <c r="L218" s="36">
        <f t="shared" si="11"/>
        <v>0</v>
      </c>
      <c r="M218" s="32"/>
      <c r="N218" s="36">
        <f t="shared" si="9"/>
        <v>0</v>
      </c>
    </row>
    <row r="219" spans="1:14" s="3" customFormat="1" x14ac:dyDescent="0.25">
      <c r="A219" s="33"/>
      <c r="B219" s="30"/>
      <c r="C219" s="30"/>
      <c r="D219" s="30"/>
      <c r="E219" s="32"/>
      <c r="F219" s="32"/>
      <c r="G219" s="33"/>
      <c r="H219" s="34"/>
      <c r="I219" s="36">
        <f t="shared" si="10"/>
        <v>0</v>
      </c>
      <c r="J219" s="222"/>
      <c r="K219" s="34"/>
      <c r="L219" s="36">
        <f t="shared" si="11"/>
        <v>0</v>
      </c>
      <c r="M219" s="32"/>
      <c r="N219" s="36">
        <f t="shared" si="9"/>
        <v>0</v>
      </c>
    </row>
    <row r="220" spans="1:14" s="3" customFormat="1" x14ac:dyDescent="0.25">
      <c r="A220" s="33"/>
      <c r="B220" s="30"/>
      <c r="C220" s="30"/>
      <c r="D220" s="30"/>
      <c r="E220" s="32"/>
      <c r="F220" s="32"/>
      <c r="G220" s="33"/>
      <c r="H220" s="34"/>
      <c r="I220" s="36">
        <f t="shared" si="10"/>
        <v>0</v>
      </c>
      <c r="J220" s="222"/>
      <c r="K220" s="34"/>
      <c r="L220" s="36">
        <f t="shared" si="11"/>
        <v>0</v>
      </c>
      <c r="M220" s="32"/>
      <c r="N220" s="36">
        <f t="shared" si="9"/>
        <v>0</v>
      </c>
    </row>
    <row r="221" spans="1:14" s="3" customFormat="1" x14ac:dyDescent="0.25">
      <c r="A221" s="33"/>
      <c r="B221" s="30"/>
      <c r="C221" s="30"/>
      <c r="D221" s="30"/>
      <c r="E221" s="32"/>
      <c r="F221" s="32"/>
      <c r="G221" s="33"/>
      <c r="H221" s="34"/>
      <c r="I221" s="36">
        <f t="shared" si="10"/>
        <v>0</v>
      </c>
      <c r="J221" s="222"/>
      <c r="K221" s="34"/>
      <c r="L221" s="36">
        <f t="shared" si="11"/>
        <v>0</v>
      </c>
      <c r="M221" s="32"/>
      <c r="N221" s="36">
        <f t="shared" si="9"/>
        <v>0</v>
      </c>
    </row>
    <row r="222" spans="1:14" s="3" customFormat="1" x14ac:dyDescent="0.25">
      <c r="A222" s="33"/>
      <c r="B222" s="30"/>
      <c r="C222" s="30"/>
      <c r="D222" s="30"/>
      <c r="E222" s="32"/>
      <c r="F222" s="32"/>
      <c r="G222" s="33"/>
      <c r="H222" s="34"/>
      <c r="I222" s="36">
        <f t="shared" si="10"/>
        <v>0</v>
      </c>
      <c r="J222" s="222"/>
      <c r="K222" s="34"/>
      <c r="L222" s="36">
        <f t="shared" si="11"/>
        <v>0</v>
      </c>
      <c r="M222" s="32"/>
      <c r="N222" s="36">
        <f t="shared" si="9"/>
        <v>0</v>
      </c>
    </row>
    <row r="223" spans="1:14" s="3" customFormat="1" x14ac:dyDescent="0.25">
      <c r="A223" s="33"/>
      <c r="B223" s="30"/>
      <c r="C223" s="30"/>
      <c r="D223" s="30"/>
      <c r="E223" s="32"/>
      <c r="F223" s="32"/>
      <c r="G223" s="33"/>
      <c r="H223" s="34"/>
      <c r="I223" s="36">
        <f t="shared" si="10"/>
        <v>0</v>
      </c>
      <c r="J223" s="222"/>
      <c r="K223" s="34"/>
      <c r="L223" s="36">
        <f t="shared" si="11"/>
        <v>0</v>
      </c>
      <c r="M223" s="32"/>
      <c r="N223" s="36">
        <f t="shared" si="9"/>
        <v>0</v>
      </c>
    </row>
    <row r="224" spans="1:14" s="3" customFormat="1" x14ac:dyDescent="0.25">
      <c r="A224" s="33"/>
      <c r="B224" s="30"/>
      <c r="C224" s="30"/>
      <c r="D224" s="30"/>
      <c r="E224" s="32"/>
      <c r="F224" s="32"/>
      <c r="G224" s="33"/>
      <c r="H224" s="34"/>
      <c r="I224" s="36">
        <f t="shared" si="10"/>
        <v>0</v>
      </c>
      <c r="J224" s="222"/>
      <c r="K224" s="34"/>
      <c r="L224" s="36">
        <f t="shared" si="11"/>
        <v>0</v>
      </c>
      <c r="M224" s="32"/>
      <c r="N224" s="36">
        <f t="shared" si="9"/>
        <v>0</v>
      </c>
    </row>
    <row r="225" spans="1:14" s="3" customFormat="1" x14ac:dyDescent="0.25">
      <c r="A225" s="33"/>
      <c r="B225" s="30"/>
      <c r="C225" s="30"/>
      <c r="D225" s="30"/>
      <c r="E225" s="32"/>
      <c r="F225" s="32"/>
      <c r="G225" s="33"/>
      <c r="H225" s="34"/>
      <c r="I225" s="36">
        <f t="shared" si="10"/>
        <v>0</v>
      </c>
      <c r="J225" s="222"/>
      <c r="K225" s="34"/>
      <c r="L225" s="36">
        <f t="shared" si="11"/>
        <v>0</v>
      </c>
      <c r="M225" s="32"/>
      <c r="N225" s="36">
        <f t="shared" si="9"/>
        <v>0</v>
      </c>
    </row>
    <row r="226" spans="1:14" s="3" customFormat="1" x14ac:dyDescent="0.25">
      <c r="A226" s="33"/>
      <c r="B226" s="30"/>
      <c r="C226" s="30"/>
      <c r="D226" s="30"/>
      <c r="E226" s="32"/>
      <c r="F226" s="32"/>
      <c r="G226" s="33"/>
      <c r="H226" s="34"/>
      <c r="I226" s="36">
        <f t="shared" si="10"/>
        <v>0</v>
      </c>
      <c r="J226" s="222"/>
      <c r="K226" s="34"/>
      <c r="L226" s="36">
        <f t="shared" si="11"/>
        <v>0</v>
      </c>
      <c r="M226" s="32"/>
      <c r="N226" s="36">
        <f t="shared" si="9"/>
        <v>0</v>
      </c>
    </row>
    <row r="227" spans="1:14" s="3" customFormat="1" x14ac:dyDescent="0.25">
      <c r="A227" s="33"/>
      <c r="B227" s="30"/>
      <c r="C227" s="30"/>
      <c r="D227" s="30"/>
      <c r="E227" s="32"/>
      <c r="F227" s="32"/>
      <c r="G227" s="33"/>
      <c r="H227" s="34"/>
      <c r="I227" s="36">
        <f t="shared" si="10"/>
        <v>0</v>
      </c>
      <c r="J227" s="222"/>
      <c r="K227" s="34"/>
      <c r="L227" s="36">
        <f t="shared" si="11"/>
        <v>0</v>
      </c>
      <c r="M227" s="32"/>
      <c r="N227" s="36">
        <f t="shared" si="9"/>
        <v>0</v>
      </c>
    </row>
    <row r="228" spans="1:14" s="3" customFormat="1" x14ac:dyDescent="0.25">
      <c r="A228" s="33"/>
      <c r="B228" s="30"/>
      <c r="C228" s="30"/>
      <c r="D228" s="30"/>
      <c r="E228" s="32"/>
      <c r="F228" s="32"/>
      <c r="G228" s="33"/>
      <c r="H228" s="34"/>
      <c r="I228" s="36">
        <f t="shared" si="10"/>
        <v>0</v>
      </c>
      <c r="J228" s="222"/>
      <c r="K228" s="34"/>
      <c r="L228" s="36">
        <f t="shared" si="11"/>
        <v>0</v>
      </c>
      <c r="M228" s="32"/>
      <c r="N228" s="36">
        <f t="shared" si="9"/>
        <v>0</v>
      </c>
    </row>
    <row r="229" spans="1:14" s="3" customFormat="1" x14ac:dyDescent="0.25">
      <c r="A229" s="33"/>
      <c r="B229" s="30"/>
      <c r="C229" s="30"/>
      <c r="D229" s="30"/>
      <c r="E229" s="32"/>
      <c r="F229" s="32"/>
      <c r="G229" s="33"/>
      <c r="H229" s="34"/>
      <c r="I229" s="36">
        <f t="shared" si="10"/>
        <v>0</v>
      </c>
      <c r="J229" s="222"/>
      <c r="K229" s="34"/>
      <c r="L229" s="36">
        <f t="shared" si="11"/>
        <v>0</v>
      </c>
      <c r="M229" s="32"/>
      <c r="N229" s="36">
        <f t="shared" si="9"/>
        <v>0</v>
      </c>
    </row>
    <row r="230" spans="1:14" s="3" customFormat="1" x14ac:dyDescent="0.25">
      <c r="A230" s="33"/>
      <c r="B230" s="30"/>
      <c r="C230" s="30"/>
      <c r="D230" s="30"/>
      <c r="E230" s="32"/>
      <c r="F230" s="32"/>
      <c r="G230" s="33"/>
      <c r="H230" s="34"/>
      <c r="I230" s="36">
        <f t="shared" si="10"/>
        <v>0</v>
      </c>
      <c r="J230" s="222"/>
      <c r="K230" s="34"/>
      <c r="L230" s="36">
        <f t="shared" si="11"/>
        <v>0</v>
      </c>
      <c r="M230" s="32"/>
      <c r="N230" s="36">
        <f t="shared" si="9"/>
        <v>0</v>
      </c>
    </row>
    <row r="231" spans="1:14" s="3" customFormat="1" x14ac:dyDescent="0.25">
      <c r="A231" s="33"/>
      <c r="B231" s="30"/>
      <c r="C231" s="30"/>
      <c r="D231" s="30"/>
      <c r="E231" s="32"/>
      <c r="F231" s="32"/>
      <c r="G231" s="33"/>
      <c r="H231" s="34"/>
      <c r="I231" s="36">
        <f t="shared" si="10"/>
        <v>0</v>
      </c>
      <c r="J231" s="222"/>
      <c r="K231" s="34"/>
      <c r="L231" s="36">
        <f t="shared" si="11"/>
        <v>0</v>
      </c>
      <c r="M231" s="32"/>
      <c r="N231" s="36">
        <f t="shared" si="9"/>
        <v>0</v>
      </c>
    </row>
    <row r="232" spans="1:14" s="3" customFormat="1" x14ac:dyDescent="0.25">
      <c r="A232" s="33"/>
      <c r="B232" s="30"/>
      <c r="C232" s="30"/>
      <c r="D232" s="30"/>
      <c r="E232" s="32"/>
      <c r="F232" s="32"/>
      <c r="G232" s="33"/>
      <c r="H232" s="34"/>
      <c r="I232" s="36">
        <f t="shared" si="10"/>
        <v>0</v>
      </c>
      <c r="J232" s="222"/>
      <c r="K232" s="34"/>
      <c r="L232" s="36">
        <f t="shared" si="11"/>
        <v>0</v>
      </c>
      <c r="M232" s="32"/>
      <c r="N232" s="36">
        <f t="shared" si="9"/>
        <v>0</v>
      </c>
    </row>
    <row r="233" spans="1:14" s="3" customFormat="1" x14ac:dyDescent="0.25">
      <c r="A233" s="33"/>
      <c r="B233" s="30"/>
      <c r="C233" s="30"/>
      <c r="D233" s="30"/>
      <c r="E233" s="32"/>
      <c r="F233" s="32"/>
      <c r="G233" s="33"/>
      <c r="H233" s="34"/>
      <c r="I233" s="36">
        <f t="shared" si="10"/>
        <v>0</v>
      </c>
      <c r="J233" s="222"/>
      <c r="K233" s="34"/>
      <c r="L233" s="36">
        <f t="shared" si="11"/>
        <v>0</v>
      </c>
      <c r="M233" s="32"/>
      <c r="N233" s="36">
        <f t="shared" si="9"/>
        <v>0</v>
      </c>
    </row>
    <row r="234" spans="1:14" s="3" customFormat="1" x14ac:dyDescent="0.25">
      <c r="A234" s="33"/>
      <c r="B234" s="30"/>
      <c r="C234" s="30"/>
      <c r="D234" s="30"/>
      <c r="E234" s="32"/>
      <c r="F234" s="32"/>
      <c r="G234" s="33"/>
      <c r="H234" s="34"/>
      <c r="I234" s="36">
        <f t="shared" si="10"/>
        <v>0</v>
      </c>
      <c r="J234" s="222"/>
      <c r="K234" s="34"/>
      <c r="L234" s="36">
        <f t="shared" si="11"/>
        <v>0</v>
      </c>
      <c r="M234" s="32"/>
      <c r="N234" s="36">
        <f t="shared" si="9"/>
        <v>0</v>
      </c>
    </row>
    <row r="235" spans="1:14" s="3" customFormat="1" x14ac:dyDescent="0.25">
      <c r="A235" s="33"/>
      <c r="B235" s="30"/>
      <c r="C235" s="30"/>
      <c r="D235" s="30"/>
      <c r="E235" s="32"/>
      <c r="F235" s="32"/>
      <c r="G235" s="33"/>
      <c r="H235" s="34"/>
      <c r="I235" s="36">
        <f t="shared" si="10"/>
        <v>0</v>
      </c>
      <c r="J235" s="222"/>
      <c r="K235" s="34"/>
      <c r="L235" s="36">
        <f t="shared" si="11"/>
        <v>0</v>
      </c>
      <c r="M235" s="32"/>
      <c r="N235" s="36">
        <f t="shared" si="9"/>
        <v>0</v>
      </c>
    </row>
    <row r="236" spans="1:14" s="3" customFormat="1" x14ac:dyDescent="0.25">
      <c r="A236" s="33"/>
      <c r="B236" s="30"/>
      <c r="C236" s="30"/>
      <c r="D236" s="30"/>
      <c r="E236" s="32"/>
      <c r="F236" s="32"/>
      <c r="G236" s="33"/>
      <c r="H236" s="34"/>
      <c r="I236" s="36">
        <f t="shared" si="10"/>
        <v>0</v>
      </c>
      <c r="J236" s="222"/>
      <c r="K236" s="34"/>
      <c r="L236" s="36">
        <f t="shared" si="11"/>
        <v>0</v>
      </c>
      <c r="M236" s="32"/>
      <c r="N236" s="36">
        <f t="shared" si="9"/>
        <v>0</v>
      </c>
    </row>
    <row r="237" spans="1:14" s="3" customFormat="1" x14ac:dyDescent="0.25">
      <c r="A237" s="33"/>
      <c r="B237" s="30"/>
      <c r="C237" s="30"/>
      <c r="D237" s="30"/>
      <c r="E237" s="32"/>
      <c r="F237" s="32"/>
      <c r="G237" s="33"/>
      <c r="H237" s="34"/>
      <c r="I237" s="36">
        <f t="shared" si="10"/>
        <v>0</v>
      </c>
      <c r="J237" s="222"/>
      <c r="K237" s="34"/>
      <c r="L237" s="36">
        <f t="shared" si="11"/>
        <v>0</v>
      </c>
      <c r="M237" s="32"/>
      <c r="N237" s="36">
        <f t="shared" si="9"/>
        <v>0</v>
      </c>
    </row>
    <row r="238" spans="1:14" s="3" customFormat="1" x14ac:dyDescent="0.25">
      <c r="A238" s="33"/>
      <c r="B238" s="30"/>
      <c r="C238" s="30"/>
      <c r="D238" s="30"/>
      <c r="E238" s="32"/>
      <c r="F238" s="32"/>
      <c r="G238" s="33"/>
      <c r="H238" s="34"/>
      <c r="I238" s="36">
        <f t="shared" si="10"/>
        <v>0</v>
      </c>
      <c r="J238" s="222"/>
      <c r="K238" s="34"/>
      <c r="L238" s="36">
        <f t="shared" si="11"/>
        <v>0</v>
      </c>
      <c r="M238" s="32"/>
      <c r="N238" s="36">
        <f t="shared" si="9"/>
        <v>0</v>
      </c>
    </row>
    <row r="239" spans="1:14" s="3" customFormat="1" x14ac:dyDescent="0.25">
      <c r="A239" s="33"/>
      <c r="B239" s="30"/>
      <c r="C239" s="30"/>
      <c r="D239" s="30"/>
      <c r="E239" s="32"/>
      <c r="F239" s="32"/>
      <c r="G239" s="33"/>
      <c r="H239" s="34"/>
      <c r="I239" s="36">
        <f t="shared" si="10"/>
        <v>0</v>
      </c>
      <c r="J239" s="222"/>
      <c r="K239" s="34"/>
      <c r="L239" s="36">
        <f t="shared" si="11"/>
        <v>0</v>
      </c>
      <c r="M239" s="32"/>
      <c r="N239" s="36">
        <f t="shared" si="9"/>
        <v>0</v>
      </c>
    </row>
    <row r="240" spans="1:14" s="3" customFormat="1" x14ac:dyDescent="0.25">
      <c r="A240" s="33"/>
      <c r="B240" s="30"/>
      <c r="C240" s="30"/>
      <c r="D240" s="30"/>
      <c r="E240" s="32"/>
      <c r="F240" s="32"/>
      <c r="G240" s="33"/>
      <c r="H240" s="34"/>
      <c r="I240" s="36">
        <f t="shared" si="10"/>
        <v>0</v>
      </c>
      <c r="J240" s="222"/>
      <c r="K240" s="34"/>
      <c r="L240" s="36">
        <f t="shared" si="11"/>
        <v>0</v>
      </c>
      <c r="M240" s="32"/>
      <c r="N240" s="36">
        <f t="shared" si="9"/>
        <v>0</v>
      </c>
    </row>
    <row r="241" spans="1:14" s="3" customFormat="1" x14ac:dyDescent="0.25">
      <c r="A241" s="33"/>
      <c r="B241" s="30"/>
      <c r="C241" s="30"/>
      <c r="D241" s="30"/>
      <c r="E241" s="32"/>
      <c r="F241" s="32"/>
      <c r="G241" s="33"/>
      <c r="H241" s="34"/>
      <c r="I241" s="36">
        <f t="shared" si="10"/>
        <v>0</v>
      </c>
      <c r="J241" s="222"/>
      <c r="K241" s="34"/>
      <c r="L241" s="36">
        <f t="shared" si="11"/>
        <v>0</v>
      </c>
      <c r="M241" s="32"/>
      <c r="N241" s="36">
        <f t="shared" si="9"/>
        <v>0</v>
      </c>
    </row>
    <row r="242" spans="1:14" s="3" customFormat="1" x14ac:dyDescent="0.25">
      <c r="A242" s="33"/>
      <c r="B242" s="30"/>
      <c r="C242" s="30"/>
      <c r="D242" s="30"/>
      <c r="E242" s="32"/>
      <c r="F242" s="32"/>
      <c r="G242" s="33"/>
      <c r="H242" s="34"/>
      <c r="I242" s="36">
        <f t="shared" si="10"/>
        <v>0</v>
      </c>
      <c r="J242" s="222"/>
      <c r="K242" s="34"/>
      <c r="L242" s="36">
        <f t="shared" si="11"/>
        <v>0</v>
      </c>
      <c r="M242" s="32"/>
      <c r="N242" s="36">
        <f t="shared" si="9"/>
        <v>0</v>
      </c>
    </row>
    <row r="243" spans="1:14" s="3" customFormat="1" x14ac:dyDescent="0.25">
      <c r="A243" s="33"/>
      <c r="B243" s="30"/>
      <c r="C243" s="30"/>
      <c r="D243" s="30"/>
      <c r="E243" s="32"/>
      <c r="F243" s="32"/>
      <c r="G243" s="33"/>
      <c r="H243" s="34"/>
      <c r="I243" s="36">
        <f t="shared" si="10"/>
        <v>0</v>
      </c>
      <c r="J243" s="222"/>
      <c r="K243" s="34"/>
      <c r="L243" s="36">
        <f t="shared" si="11"/>
        <v>0</v>
      </c>
      <c r="M243" s="32"/>
      <c r="N243" s="36">
        <f t="shared" si="9"/>
        <v>0</v>
      </c>
    </row>
    <row r="244" spans="1:14" s="3" customFormat="1" x14ac:dyDescent="0.25">
      <c r="A244" s="33"/>
      <c r="B244" s="30"/>
      <c r="C244" s="30"/>
      <c r="D244" s="30"/>
      <c r="E244" s="32"/>
      <c r="F244" s="32"/>
      <c r="G244" s="33"/>
      <c r="H244" s="34"/>
      <c r="I244" s="36">
        <f t="shared" si="10"/>
        <v>0</v>
      </c>
      <c r="J244" s="222"/>
      <c r="K244" s="34"/>
      <c r="L244" s="36">
        <f t="shared" si="11"/>
        <v>0</v>
      </c>
      <c r="M244" s="32"/>
      <c r="N244" s="36">
        <f t="shared" si="9"/>
        <v>0</v>
      </c>
    </row>
    <row r="245" spans="1:14" s="3" customFormat="1" x14ac:dyDescent="0.25">
      <c r="A245" s="33"/>
      <c r="B245" s="30"/>
      <c r="C245" s="30"/>
      <c r="D245" s="30"/>
      <c r="E245" s="32"/>
      <c r="F245" s="32"/>
      <c r="G245" s="33"/>
      <c r="H245" s="34"/>
      <c r="I245" s="36">
        <f t="shared" si="10"/>
        <v>0</v>
      </c>
      <c r="J245" s="222"/>
      <c r="K245" s="34"/>
      <c r="L245" s="36">
        <f t="shared" si="11"/>
        <v>0</v>
      </c>
      <c r="M245" s="32"/>
      <c r="N245" s="36">
        <f t="shared" si="9"/>
        <v>0</v>
      </c>
    </row>
    <row r="246" spans="1:14" s="3" customFormat="1" x14ac:dyDescent="0.25">
      <c r="A246" s="33"/>
      <c r="B246" s="30"/>
      <c r="C246" s="30"/>
      <c r="D246" s="30"/>
      <c r="E246" s="32"/>
      <c r="F246" s="32"/>
      <c r="G246" s="33"/>
      <c r="H246" s="34"/>
      <c r="I246" s="36">
        <f t="shared" si="10"/>
        <v>0</v>
      </c>
      <c r="J246" s="222"/>
      <c r="K246" s="34"/>
      <c r="L246" s="36">
        <f t="shared" si="11"/>
        <v>0</v>
      </c>
      <c r="M246" s="32"/>
      <c r="N246" s="36">
        <f t="shared" si="9"/>
        <v>0</v>
      </c>
    </row>
    <row r="247" spans="1:14" s="3" customFormat="1" x14ac:dyDescent="0.25">
      <c r="A247" s="33"/>
      <c r="B247" s="30"/>
      <c r="C247" s="30"/>
      <c r="D247" s="30"/>
      <c r="E247" s="32"/>
      <c r="F247" s="32"/>
      <c r="G247" s="33"/>
      <c r="H247" s="34"/>
      <c r="I247" s="36">
        <f t="shared" si="10"/>
        <v>0</v>
      </c>
      <c r="J247" s="222"/>
      <c r="K247" s="34"/>
      <c r="L247" s="36">
        <f t="shared" si="11"/>
        <v>0</v>
      </c>
      <c r="M247" s="32"/>
      <c r="N247" s="36">
        <f t="shared" si="9"/>
        <v>0</v>
      </c>
    </row>
    <row r="248" spans="1:14" s="3" customFormat="1" x14ac:dyDescent="0.25">
      <c r="A248" s="33"/>
      <c r="B248" s="30"/>
      <c r="C248" s="30"/>
      <c r="D248" s="30"/>
      <c r="E248" s="32"/>
      <c r="F248" s="32"/>
      <c r="G248" s="33"/>
      <c r="H248" s="34"/>
      <c r="I248" s="36">
        <f t="shared" si="10"/>
        <v>0</v>
      </c>
      <c r="J248" s="222"/>
      <c r="K248" s="34"/>
      <c r="L248" s="36">
        <f t="shared" si="11"/>
        <v>0</v>
      </c>
      <c r="M248" s="32"/>
      <c r="N248" s="36">
        <f t="shared" si="9"/>
        <v>0</v>
      </c>
    </row>
    <row r="249" spans="1:14" s="3" customFormat="1" x14ac:dyDescent="0.25">
      <c r="A249" s="33"/>
      <c r="B249" s="30"/>
      <c r="C249" s="30"/>
      <c r="D249" s="30"/>
      <c r="E249" s="32"/>
      <c r="F249" s="32"/>
      <c r="G249" s="33"/>
      <c r="H249" s="34"/>
      <c r="I249" s="36">
        <f t="shared" si="10"/>
        <v>0</v>
      </c>
      <c r="J249" s="222"/>
      <c r="K249" s="34"/>
      <c r="L249" s="36">
        <f t="shared" si="11"/>
        <v>0</v>
      </c>
      <c r="M249" s="32"/>
      <c r="N249" s="36">
        <f t="shared" si="9"/>
        <v>0</v>
      </c>
    </row>
    <row r="250" spans="1:14" s="3" customFormat="1" x14ac:dyDescent="0.25">
      <c r="A250" s="33"/>
      <c r="B250" s="30"/>
      <c r="C250" s="30"/>
      <c r="D250" s="30"/>
      <c r="E250" s="32"/>
      <c r="F250" s="32"/>
      <c r="G250" s="33"/>
      <c r="H250" s="34"/>
      <c r="I250" s="36">
        <f t="shared" si="10"/>
        <v>0</v>
      </c>
      <c r="J250" s="222"/>
      <c r="K250" s="34"/>
      <c r="L250" s="36">
        <f t="shared" si="11"/>
        <v>0</v>
      </c>
      <c r="M250" s="32"/>
      <c r="N250" s="36">
        <f t="shared" si="9"/>
        <v>0</v>
      </c>
    </row>
    <row r="251" spans="1:14" s="3" customFormat="1" x14ac:dyDescent="0.25">
      <c r="A251" s="33"/>
      <c r="B251" s="30"/>
      <c r="C251" s="30"/>
      <c r="D251" s="30"/>
      <c r="E251" s="32"/>
      <c r="F251" s="32"/>
      <c r="G251" s="33"/>
      <c r="H251" s="34"/>
      <c r="I251" s="36">
        <f t="shared" si="10"/>
        <v>0</v>
      </c>
      <c r="J251" s="222"/>
      <c r="K251" s="34"/>
      <c r="L251" s="36">
        <f t="shared" si="11"/>
        <v>0</v>
      </c>
      <c r="M251" s="32"/>
      <c r="N251" s="36">
        <f t="shared" si="9"/>
        <v>0</v>
      </c>
    </row>
    <row r="252" spans="1:14" s="3" customFormat="1" x14ac:dyDescent="0.25">
      <c r="A252" s="33"/>
      <c r="B252" s="30"/>
      <c r="C252" s="30"/>
      <c r="D252" s="30"/>
      <c r="E252" s="32"/>
      <c r="F252" s="32"/>
      <c r="G252" s="33"/>
      <c r="H252" s="34"/>
      <c r="I252" s="36">
        <f t="shared" si="10"/>
        <v>0</v>
      </c>
      <c r="J252" s="222"/>
      <c r="K252" s="34"/>
      <c r="L252" s="36">
        <f t="shared" si="11"/>
        <v>0</v>
      </c>
      <c r="M252" s="32"/>
      <c r="N252" s="36">
        <f t="shared" si="9"/>
        <v>0</v>
      </c>
    </row>
    <row r="253" spans="1:14" s="3" customFormat="1" x14ac:dyDescent="0.25">
      <c r="A253" s="33"/>
      <c r="B253" s="30"/>
      <c r="C253" s="30"/>
      <c r="D253" s="30"/>
      <c r="E253" s="32"/>
      <c r="F253" s="32"/>
      <c r="G253" s="33"/>
      <c r="H253" s="34"/>
      <c r="I253" s="36">
        <f t="shared" si="10"/>
        <v>0</v>
      </c>
      <c r="J253" s="222"/>
      <c r="K253" s="34"/>
      <c r="L253" s="36">
        <f t="shared" si="11"/>
        <v>0</v>
      </c>
      <c r="M253" s="32"/>
      <c r="N253" s="36">
        <f t="shared" si="9"/>
        <v>0</v>
      </c>
    </row>
    <row r="254" spans="1:14" s="3" customFormat="1" x14ac:dyDescent="0.25">
      <c r="A254" s="33"/>
      <c r="B254" s="30"/>
      <c r="C254" s="30"/>
      <c r="D254" s="30"/>
      <c r="E254" s="32"/>
      <c r="F254" s="32"/>
      <c r="G254" s="33"/>
      <c r="H254" s="34"/>
      <c r="I254" s="36">
        <f t="shared" si="10"/>
        <v>0</v>
      </c>
      <c r="J254" s="222"/>
      <c r="K254" s="34"/>
      <c r="L254" s="36">
        <f t="shared" si="11"/>
        <v>0</v>
      </c>
      <c r="M254" s="32"/>
      <c r="N254" s="36">
        <f t="shared" si="9"/>
        <v>0</v>
      </c>
    </row>
    <row r="255" spans="1:14" s="3" customFormat="1" x14ac:dyDescent="0.25">
      <c r="A255" s="33"/>
      <c r="B255" s="30"/>
      <c r="C255" s="30"/>
      <c r="D255" s="30"/>
      <c r="E255" s="32"/>
      <c r="F255" s="32"/>
      <c r="G255" s="33"/>
      <c r="H255" s="34"/>
      <c r="I255" s="36">
        <f t="shared" si="10"/>
        <v>0</v>
      </c>
      <c r="J255" s="222"/>
      <c r="K255" s="34"/>
      <c r="L255" s="36">
        <f t="shared" si="11"/>
        <v>0</v>
      </c>
      <c r="M255" s="32"/>
      <c r="N255" s="36">
        <f t="shared" si="9"/>
        <v>0</v>
      </c>
    </row>
    <row r="256" spans="1:14" s="3" customFormat="1" x14ac:dyDescent="0.25">
      <c r="A256" s="33"/>
      <c r="B256" s="30"/>
      <c r="C256" s="30"/>
      <c r="D256" s="30"/>
      <c r="E256" s="32"/>
      <c r="F256" s="32"/>
      <c r="G256" s="33"/>
      <c r="H256" s="34"/>
      <c r="I256" s="36">
        <f t="shared" si="10"/>
        <v>0</v>
      </c>
      <c r="J256" s="222"/>
      <c r="K256" s="34"/>
      <c r="L256" s="36">
        <f t="shared" si="11"/>
        <v>0</v>
      </c>
      <c r="M256" s="32"/>
      <c r="N256" s="36">
        <f t="shared" si="9"/>
        <v>0</v>
      </c>
    </row>
    <row r="257" spans="1:14" s="3" customFormat="1" x14ac:dyDescent="0.25">
      <c r="A257" s="33"/>
      <c r="B257" s="30"/>
      <c r="C257" s="30"/>
      <c r="D257" s="30"/>
      <c r="E257" s="32"/>
      <c r="F257" s="32"/>
      <c r="G257" s="33"/>
      <c r="H257" s="34"/>
      <c r="I257" s="36">
        <f t="shared" si="10"/>
        <v>0</v>
      </c>
      <c r="J257" s="222"/>
      <c r="K257" s="34"/>
      <c r="L257" s="36">
        <f t="shared" si="11"/>
        <v>0</v>
      </c>
      <c r="M257" s="32"/>
      <c r="N257" s="36">
        <f t="shared" si="9"/>
        <v>0</v>
      </c>
    </row>
    <row r="258" spans="1:14" s="3" customFormat="1" x14ac:dyDescent="0.25">
      <c r="A258" s="33"/>
      <c r="B258" s="30"/>
      <c r="C258" s="30"/>
      <c r="D258" s="30"/>
      <c r="E258" s="32"/>
      <c r="F258" s="32"/>
      <c r="G258" s="33"/>
      <c r="H258" s="34"/>
      <c r="I258" s="36">
        <f t="shared" si="10"/>
        <v>0</v>
      </c>
      <c r="J258" s="222"/>
      <c r="K258" s="34"/>
      <c r="L258" s="36">
        <f t="shared" si="11"/>
        <v>0</v>
      </c>
      <c r="M258" s="32"/>
      <c r="N258" s="36">
        <f t="shared" si="9"/>
        <v>0</v>
      </c>
    </row>
    <row r="259" spans="1:14" s="3" customFormat="1" x14ac:dyDescent="0.25">
      <c r="A259" s="33"/>
      <c r="B259" s="30"/>
      <c r="C259" s="30"/>
      <c r="D259" s="30"/>
      <c r="E259" s="32"/>
      <c r="F259" s="32"/>
      <c r="G259" s="33"/>
      <c r="H259" s="34"/>
      <c r="I259" s="36">
        <f t="shared" si="10"/>
        <v>0</v>
      </c>
      <c r="J259" s="222"/>
      <c r="K259" s="34"/>
      <c r="L259" s="36">
        <f t="shared" si="11"/>
        <v>0</v>
      </c>
      <c r="M259" s="32"/>
      <c r="N259" s="36">
        <f t="shared" si="9"/>
        <v>0</v>
      </c>
    </row>
    <row r="260" spans="1:14" s="3" customFormat="1" x14ac:dyDescent="0.25">
      <c r="A260" s="33"/>
      <c r="B260" s="30"/>
      <c r="C260" s="30"/>
      <c r="D260" s="30"/>
      <c r="E260" s="32"/>
      <c r="F260" s="32"/>
      <c r="G260" s="33"/>
      <c r="H260" s="34"/>
      <c r="I260" s="36">
        <f t="shared" si="10"/>
        <v>0</v>
      </c>
      <c r="J260" s="222"/>
      <c r="K260" s="34"/>
      <c r="L260" s="36">
        <f t="shared" si="11"/>
        <v>0</v>
      </c>
      <c r="M260" s="32"/>
      <c r="N260" s="36">
        <f t="shared" ref="N260:N300" si="12">L260-M260</f>
        <v>0</v>
      </c>
    </row>
    <row r="261" spans="1:14" s="3" customFormat="1" x14ac:dyDescent="0.25">
      <c r="A261" s="33"/>
      <c r="B261" s="30"/>
      <c r="C261" s="30"/>
      <c r="D261" s="30"/>
      <c r="E261" s="32"/>
      <c r="F261" s="32"/>
      <c r="G261" s="33"/>
      <c r="H261" s="34"/>
      <c r="I261" s="36">
        <f t="shared" ref="I261:I300" si="13">IF(H261="",(E261+F261),(E261+F261)/H261)</f>
        <v>0</v>
      </c>
      <c r="J261" s="222"/>
      <c r="K261" s="34"/>
      <c r="L261" s="36">
        <f t="shared" ref="L261:L300" si="14">IF(K261&gt;0,(E261+F261)/K261,I261)</f>
        <v>0</v>
      </c>
      <c r="M261" s="32"/>
      <c r="N261" s="36">
        <f t="shared" si="12"/>
        <v>0</v>
      </c>
    </row>
    <row r="262" spans="1:14" s="3" customFormat="1" x14ac:dyDescent="0.25">
      <c r="A262" s="33"/>
      <c r="B262" s="30"/>
      <c r="C262" s="30"/>
      <c r="D262" s="30"/>
      <c r="E262" s="32"/>
      <c r="F262" s="32"/>
      <c r="G262" s="33"/>
      <c r="H262" s="34"/>
      <c r="I262" s="36">
        <f t="shared" si="13"/>
        <v>0</v>
      </c>
      <c r="J262" s="222"/>
      <c r="K262" s="34"/>
      <c r="L262" s="36">
        <f t="shared" si="14"/>
        <v>0</v>
      </c>
      <c r="M262" s="32"/>
      <c r="N262" s="36">
        <f t="shared" si="12"/>
        <v>0</v>
      </c>
    </row>
    <row r="263" spans="1:14" s="3" customFormat="1" x14ac:dyDescent="0.25">
      <c r="A263" s="33"/>
      <c r="B263" s="30"/>
      <c r="C263" s="30"/>
      <c r="D263" s="30"/>
      <c r="E263" s="32"/>
      <c r="F263" s="32"/>
      <c r="G263" s="33"/>
      <c r="H263" s="34"/>
      <c r="I263" s="36">
        <f t="shared" si="13"/>
        <v>0</v>
      </c>
      <c r="J263" s="222"/>
      <c r="K263" s="34"/>
      <c r="L263" s="36">
        <f t="shared" si="14"/>
        <v>0</v>
      </c>
      <c r="M263" s="32"/>
      <c r="N263" s="36">
        <f t="shared" si="12"/>
        <v>0</v>
      </c>
    </row>
    <row r="264" spans="1:14" s="3" customFormat="1" x14ac:dyDescent="0.25">
      <c r="A264" s="33"/>
      <c r="B264" s="30"/>
      <c r="C264" s="30"/>
      <c r="D264" s="30"/>
      <c r="E264" s="32"/>
      <c r="F264" s="32"/>
      <c r="G264" s="33"/>
      <c r="H264" s="34"/>
      <c r="I264" s="36">
        <f t="shared" si="13"/>
        <v>0</v>
      </c>
      <c r="J264" s="222"/>
      <c r="K264" s="34"/>
      <c r="L264" s="36">
        <f t="shared" si="14"/>
        <v>0</v>
      </c>
      <c r="M264" s="32"/>
      <c r="N264" s="36">
        <f t="shared" si="12"/>
        <v>0</v>
      </c>
    </row>
    <row r="265" spans="1:14" s="3" customFormat="1" x14ac:dyDescent="0.25">
      <c r="A265" s="33"/>
      <c r="B265" s="30"/>
      <c r="C265" s="30"/>
      <c r="D265" s="30"/>
      <c r="E265" s="32"/>
      <c r="F265" s="32"/>
      <c r="G265" s="33"/>
      <c r="H265" s="34"/>
      <c r="I265" s="36">
        <f t="shared" si="13"/>
        <v>0</v>
      </c>
      <c r="J265" s="222"/>
      <c r="K265" s="34"/>
      <c r="L265" s="36">
        <f t="shared" si="14"/>
        <v>0</v>
      </c>
      <c r="M265" s="32"/>
      <c r="N265" s="36">
        <f t="shared" si="12"/>
        <v>0</v>
      </c>
    </row>
    <row r="266" spans="1:14" s="3" customFormat="1" x14ac:dyDescent="0.25">
      <c r="A266" s="33"/>
      <c r="B266" s="30"/>
      <c r="C266" s="30"/>
      <c r="D266" s="30"/>
      <c r="E266" s="32"/>
      <c r="F266" s="32"/>
      <c r="G266" s="33"/>
      <c r="H266" s="34"/>
      <c r="I266" s="36">
        <f t="shared" si="13"/>
        <v>0</v>
      </c>
      <c r="J266" s="222"/>
      <c r="K266" s="34"/>
      <c r="L266" s="36">
        <f t="shared" si="14"/>
        <v>0</v>
      </c>
      <c r="M266" s="32"/>
      <c r="N266" s="36">
        <f t="shared" si="12"/>
        <v>0</v>
      </c>
    </row>
    <row r="267" spans="1:14" s="3" customFormat="1" x14ac:dyDescent="0.25">
      <c r="A267" s="33"/>
      <c r="B267" s="30"/>
      <c r="C267" s="30"/>
      <c r="D267" s="30"/>
      <c r="E267" s="32"/>
      <c r="F267" s="32"/>
      <c r="G267" s="33"/>
      <c r="H267" s="34"/>
      <c r="I267" s="36">
        <f t="shared" si="13"/>
        <v>0</v>
      </c>
      <c r="J267" s="222"/>
      <c r="K267" s="34"/>
      <c r="L267" s="36">
        <f t="shared" si="14"/>
        <v>0</v>
      </c>
      <c r="M267" s="32"/>
      <c r="N267" s="36">
        <f t="shared" si="12"/>
        <v>0</v>
      </c>
    </row>
    <row r="268" spans="1:14" s="3" customFormat="1" x14ac:dyDescent="0.25">
      <c r="A268" s="33"/>
      <c r="B268" s="30"/>
      <c r="C268" s="30"/>
      <c r="D268" s="30"/>
      <c r="E268" s="32"/>
      <c r="F268" s="32"/>
      <c r="G268" s="33"/>
      <c r="H268" s="34"/>
      <c r="I268" s="36">
        <f t="shared" si="13"/>
        <v>0</v>
      </c>
      <c r="J268" s="222"/>
      <c r="K268" s="34"/>
      <c r="L268" s="36">
        <f t="shared" si="14"/>
        <v>0</v>
      </c>
      <c r="M268" s="32"/>
      <c r="N268" s="36">
        <f t="shared" si="12"/>
        <v>0</v>
      </c>
    </row>
    <row r="269" spans="1:14" s="3" customFormat="1" x14ac:dyDescent="0.25">
      <c r="A269" s="33"/>
      <c r="B269" s="30"/>
      <c r="C269" s="30"/>
      <c r="D269" s="30"/>
      <c r="E269" s="32"/>
      <c r="F269" s="32"/>
      <c r="G269" s="33"/>
      <c r="H269" s="34"/>
      <c r="I269" s="36">
        <f t="shared" si="13"/>
        <v>0</v>
      </c>
      <c r="J269" s="222"/>
      <c r="K269" s="34"/>
      <c r="L269" s="36">
        <f t="shared" si="14"/>
        <v>0</v>
      </c>
      <c r="M269" s="32"/>
      <c r="N269" s="36">
        <f t="shared" si="12"/>
        <v>0</v>
      </c>
    </row>
    <row r="270" spans="1:14" s="3" customFormat="1" x14ac:dyDescent="0.25">
      <c r="A270" s="33"/>
      <c r="B270" s="30"/>
      <c r="C270" s="30"/>
      <c r="D270" s="30"/>
      <c r="E270" s="32"/>
      <c r="F270" s="32"/>
      <c r="G270" s="33"/>
      <c r="H270" s="34"/>
      <c r="I270" s="36">
        <f t="shared" si="13"/>
        <v>0</v>
      </c>
      <c r="J270" s="222"/>
      <c r="K270" s="34"/>
      <c r="L270" s="36">
        <f t="shared" si="14"/>
        <v>0</v>
      </c>
      <c r="M270" s="32"/>
      <c r="N270" s="36">
        <f t="shared" si="12"/>
        <v>0</v>
      </c>
    </row>
    <row r="271" spans="1:14" s="3" customFormat="1" x14ac:dyDescent="0.25">
      <c r="A271" s="33"/>
      <c r="B271" s="30"/>
      <c r="C271" s="30"/>
      <c r="D271" s="30"/>
      <c r="E271" s="32"/>
      <c r="F271" s="32"/>
      <c r="G271" s="33"/>
      <c r="H271" s="34"/>
      <c r="I271" s="36">
        <f t="shared" si="13"/>
        <v>0</v>
      </c>
      <c r="J271" s="222"/>
      <c r="K271" s="34"/>
      <c r="L271" s="36">
        <f t="shared" si="14"/>
        <v>0</v>
      </c>
      <c r="M271" s="32"/>
      <c r="N271" s="36">
        <f t="shared" si="12"/>
        <v>0</v>
      </c>
    </row>
    <row r="272" spans="1:14" s="3" customFormat="1" x14ac:dyDescent="0.25">
      <c r="A272" s="33"/>
      <c r="B272" s="30"/>
      <c r="C272" s="30"/>
      <c r="D272" s="30"/>
      <c r="E272" s="32"/>
      <c r="F272" s="32"/>
      <c r="G272" s="33"/>
      <c r="H272" s="34"/>
      <c r="I272" s="36">
        <f t="shared" si="13"/>
        <v>0</v>
      </c>
      <c r="J272" s="222"/>
      <c r="K272" s="34"/>
      <c r="L272" s="36">
        <f t="shared" si="14"/>
        <v>0</v>
      </c>
      <c r="M272" s="32"/>
      <c r="N272" s="36">
        <f t="shared" si="12"/>
        <v>0</v>
      </c>
    </row>
    <row r="273" spans="1:14" s="3" customFormat="1" x14ac:dyDescent="0.25">
      <c r="A273" s="33"/>
      <c r="B273" s="30"/>
      <c r="C273" s="30"/>
      <c r="D273" s="30"/>
      <c r="E273" s="32"/>
      <c r="F273" s="32"/>
      <c r="G273" s="33"/>
      <c r="H273" s="34"/>
      <c r="I273" s="36">
        <f t="shared" si="13"/>
        <v>0</v>
      </c>
      <c r="J273" s="222"/>
      <c r="K273" s="34"/>
      <c r="L273" s="36">
        <f t="shared" si="14"/>
        <v>0</v>
      </c>
      <c r="M273" s="32"/>
      <c r="N273" s="36">
        <f t="shared" si="12"/>
        <v>0</v>
      </c>
    </row>
    <row r="274" spans="1:14" s="3" customFormat="1" x14ac:dyDescent="0.25">
      <c r="A274" s="33"/>
      <c r="B274" s="30"/>
      <c r="C274" s="30"/>
      <c r="D274" s="30"/>
      <c r="E274" s="32"/>
      <c r="F274" s="32"/>
      <c r="G274" s="33"/>
      <c r="H274" s="34"/>
      <c r="I274" s="36">
        <f t="shared" si="13"/>
        <v>0</v>
      </c>
      <c r="J274" s="222"/>
      <c r="K274" s="34"/>
      <c r="L274" s="36">
        <f t="shared" si="14"/>
        <v>0</v>
      </c>
      <c r="M274" s="32"/>
      <c r="N274" s="36">
        <f t="shared" si="12"/>
        <v>0</v>
      </c>
    </row>
    <row r="275" spans="1:14" s="3" customFormat="1" x14ac:dyDescent="0.25">
      <c r="A275" s="33"/>
      <c r="B275" s="30"/>
      <c r="C275" s="30"/>
      <c r="D275" s="30"/>
      <c r="E275" s="32"/>
      <c r="F275" s="32"/>
      <c r="G275" s="33"/>
      <c r="H275" s="34"/>
      <c r="I275" s="36">
        <f t="shared" si="13"/>
        <v>0</v>
      </c>
      <c r="J275" s="222"/>
      <c r="K275" s="34"/>
      <c r="L275" s="36">
        <f t="shared" si="14"/>
        <v>0</v>
      </c>
      <c r="M275" s="32"/>
      <c r="N275" s="36">
        <f t="shared" si="12"/>
        <v>0</v>
      </c>
    </row>
    <row r="276" spans="1:14" s="3" customFormat="1" x14ac:dyDescent="0.25">
      <c r="A276" s="33"/>
      <c r="B276" s="30"/>
      <c r="C276" s="30"/>
      <c r="D276" s="30"/>
      <c r="E276" s="32"/>
      <c r="F276" s="32"/>
      <c r="G276" s="33"/>
      <c r="H276" s="34"/>
      <c r="I276" s="36">
        <f t="shared" si="13"/>
        <v>0</v>
      </c>
      <c r="J276" s="222"/>
      <c r="K276" s="34"/>
      <c r="L276" s="36">
        <f t="shared" si="14"/>
        <v>0</v>
      </c>
      <c r="M276" s="32"/>
      <c r="N276" s="36">
        <f t="shared" si="12"/>
        <v>0</v>
      </c>
    </row>
    <row r="277" spans="1:14" s="3" customFormat="1" x14ac:dyDescent="0.25">
      <c r="A277" s="33"/>
      <c r="B277" s="30"/>
      <c r="C277" s="30"/>
      <c r="D277" s="30"/>
      <c r="E277" s="32"/>
      <c r="F277" s="32"/>
      <c r="G277" s="33"/>
      <c r="H277" s="34"/>
      <c r="I277" s="36">
        <f t="shared" si="13"/>
        <v>0</v>
      </c>
      <c r="J277" s="222"/>
      <c r="K277" s="34"/>
      <c r="L277" s="36">
        <f t="shared" si="14"/>
        <v>0</v>
      </c>
      <c r="M277" s="32"/>
      <c r="N277" s="36">
        <f t="shared" si="12"/>
        <v>0</v>
      </c>
    </row>
    <row r="278" spans="1:14" s="3" customFormat="1" x14ac:dyDescent="0.25">
      <c r="A278" s="33"/>
      <c r="B278" s="30"/>
      <c r="C278" s="30"/>
      <c r="D278" s="30"/>
      <c r="E278" s="32"/>
      <c r="F278" s="32"/>
      <c r="G278" s="33"/>
      <c r="H278" s="34"/>
      <c r="I278" s="36">
        <f t="shared" si="13"/>
        <v>0</v>
      </c>
      <c r="J278" s="222"/>
      <c r="K278" s="34"/>
      <c r="L278" s="36">
        <f t="shared" si="14"/>
        <v>0</v>
      </c>
      <c r="M278" s="32"/>
      <c r="N278" s="36">
        <f t="shared" si="12"/>
        <v>0</v>
      </c>
    </row>
    <row r="279" spans="1:14" s="3" customFormat="1" x14ac:dyDescent="0.25">
      <c r="A279" s="33"/>
      <c r="B279" s="30"/>
      <c r="C279" s="30"/>
      <c r="D279" s="30"/>
      <c r="E279" s="32"/>
      <c r="F279" s="32"/>
      <c r="G279" s="33"/>
      <c r="H279" s="34"/>
      <c r="I279" s="36">
        <f t="shared" si="13"/>
        <v>0</v>
      </c>
      <c r="J279" s="222"/>
      <c r="K279" s="34"/>
      <c r="L279" s="36">
        <f t="shared" si="14"/>
        <v>0</v>
      </c>
      <c r="M279" s="32"/>
      <c r="N279" s="36">
        <f t="shared" si="12"/>
        <v>0</v>
      </c>
    </row>
    <row r="280" spans="1:14" s="3" customFormat="1" x14ac:dyDescent="0.25">
      <c r="A280" s="33"/>
      <c r="B280" s="30"/>
      <c r="C280" s="30"/>
      <c r="D280" s="30"/>
      <c r="E280" s="32"/>
      <c r="F280" s="32"/>
      <c r="G280" s="33"/>
      <c r="H280" s="34"/>
      <c r="I280" s="36">
        <f t="shared" si="13"/>
        <v>0</v>
      </c>
      <c r="J280" s="222"/>
      <c r="K280" s="34"/>
      <c r="L280" s="36">
        <f t="shared" si="14"/>
        <v>0</v>
      </c>
      <c r="M280" s="32"/>
      <c r="N280" s="36">
        <f t="shared" si="12"/>
        <v>0</v>
      </c>
    </row>
    <row r="281" spans="1:14" s="3" customFormat="1" x14ac:dyDescent="0.25">
      <c r="A281" s="33"/>
      <c r="B281" s="30"/>
      <c r="C281" s="30"/>
      <c r="D281" s="30"/>
      <c r="E281" s="32"/>
      <c r="F281" s="32"/>
      <c r="G281" s="33"/>
      <c r="H281" s="34"/>
      <c r="I281" s="36">
        <f t="shared" si="13"/>
        <v>0</v>
      </c>
      <c r="J281" s="222"/>
      <c r="K281" s="34"/>
      <c r="L281" s="36">
        <f t="shared" si="14"/>
        <v>0</v>
      </c>
      <c r="M281" s="32"/>
      <c r="N281" s="36">
        <f t="shared" si="12"/>
        <v>0</v>
      </c>
    </row>
    <row r="282" spans="1:14" s="3" customFormat="1" x14ac:dyDescent="0.25">
      <c r="A282" s="33"/>
      <c r="B282" s="30"/>
      <c r="C282" s="30"/>
      <c r="D282" s="30"/>
      <c r="E282" s="32"/>
      <c r="F282" s="32"/>
      <c r="G282" s="33"/>
      <c r="H282" s="34"/>
      <c r="I282" s="36">
        <f t="shared" si="13"/>
        <v>0</v>
      </c>
      <c r="J282" s="222"/>
      <c r="K282" s="34"/>
      <c r="L282" s="36">
        <f t="shared" si="14"/>
        <v>0</v>
      </c>
      <c r="M282" s="32"/>
      <c r="N282" s="36">
        <f t="shared" si="12"/>
        <v>0</v>
      </c>
    </row>
    <row r="283" spans="1:14" s="3" customFormat="1" x14ac:dyDescent="0.25">
      <c r="A283" s="33"/>
      <c r="B283" s="30"/>
      <c r="C283" s="30"/>
      <c r="D283" s="30"/>
      <c r="E283" s="32"/>
      <c r="F283" s="32"/>
      <c r="G283" s="33"/>
      <c r="H283" s="34"/>
      <c r="I283" s="36">
        <f t="shared" si="13"/>
        <v>0</v>
      </c>
      <c r="J283" s="222"/>
      <c r="K283" s="34"/>
      <c r="L283" s="36">
        <f t="shared" si="14"/>
        <v>0</v>
      </c>
      <c r="M283" s="32"/>
      <c r="N283" s="36">
        <f t="shared" si="12"/>
        <v>0</v>
      </c>
    </row>
    <row r="284" spans="1:14" s="3" customFormat="1" x14ac:dyDescent="0.25">
      <c r="A284" s="33"/>
      <c r="B284" s="30"/>
      <c r="C284" s="30"/>
      <c r="D284" s="30"/>
      <c r="E284" s="32"/>
      <c r="F284" s="32"/>
      <c r="G284" s="33"/>
      <c r="H284" s="34"/>
      <c r="I284" s="36">
        <f t="shared" si="13"/>
        <v>0</v>
      </c>
      <c r="J284" s="222"/>
      <c r="K284" s="34"/>
      <c r="L284" s="36">
        <f t="shared" si="14"/>
        <v>0</v>
      </c>
      <c r="M284" s="32"/>
      <c r="N284" s="36">
        <f t="shared" si="12"/>
        <v>0</v>
      </c>
    </row>
    <row r="285" spans="1:14" s="3" customFormat="1" x14ac:dyDescent="0.25">
      <c r="A285" s="33"/>
      <c r="B285" s="30"/>
      <c r="C285" s="30"/>
      <c r="D285" s="30"/>
      <c r="E285" s="32"/>
      <c r="F285" s="32"/>
      <c r="G285" s="33"/>
      <c r="H285" s="34"/>
      <c r="I285" s="36">
        <f t="shared" si="13"/>
        <v>0</v>
      </c>
      <c r="J285" s="222"/>
      <c r="K285" s="34"/>
      <c r="L285" s="36">
        <f t="shared" si="14"/>
        <v>0</v>
      </c>
      <c r="M285" s="32"/>
      <c r="N285" s="36">
        <f t="shared" si="12"/>
        <v>0</v>
      </c>
    </row>
    <row r="286" spans="1:14" s="3" customFormat="1" x14ac:dyDescent="0.25">
      <c r="A286" s="33"/>
      <c r="B286" s="30"/>
      <c r="C286" s="30"/>
      <c r="D286" s="30"/>
      <c r="E286" s="32"/>
      <c r="F286" s="32"/>
      <c r="G286" s="33"/>
      <c r="H286" s="34"/>
      <c r="I286" s="36">
        <f t="shared" si="13"/>
        <v>0</v>
      </c>
      <c r="J286" s="222"/>
      <c r="K286" s="34"/>
      <c r="L286" s="36">
        <f t="shared" si="14"/>
        <v>0</v>
      </c>
      <c r="M286" s="32"/>
      <c r="N286" s="36">
        <f t="shared" si="12"/>
        <v>0</v>
      </c>
    </row>
    <row r="287" spans="1:14" s="3" customFormat="1" x14ac:dyDescent="0.25">
      <c r="A287" s="33"/>
      <c r="B287" s="30"/>
      <c r="C287" s="30"/>
      <c r="D287" s="30"/>
      <c r="E287" s="32"/>
      <c r="F287" s="32"/>
      <c r="G287" s="33"/>
      <c r="H287" s="34"/>
      <c r="I287" s="36">
        <f t="shared" si="13"/>
        <v>0</v>
      </c>
      <c r="J287" s="222"/>
      <c r="K287" s="34"/>
      <c r="L287" s="36">
        <f t="shared" si="14"/>
        <v>0</v>
      </c>
      <c r="M287" s="32"/>
      <c r="N287" s="36">
        <f t="shared" si="12"/>
        <v>0</v>
      </c>
    </row>
    <row r="288" spans="1:14" s="3" customFormat="1" x14ac:dyDescent="0.25">
      <c r="A288" s="33"/>
      <c r="B288" s="30"/>
      <c r="C288" s="30"/>
      <c r="D288" s="30"/>
      <c r="E288" s="32"/>
      <c r="F288" s="32"/>
      <c r="G288" s="33"/>
      <c r="H288" s="34"/>
      <c r="I288" s="36">
        <f t="shared" si="13"/>
        <v>0</v>
      </c>
      <c r="J288" s="222"/>
      <c r="K288" s="34"/>
      <c r="L288" s="36">
        <f t="shared" si="14"/>
        <v>0</v>
      </c>
      <c r="M288" s="32"/>
      <c r="N288" s="36">
        <f t="shared" si="12"/>
        <v>0</v>
      </c>
    </row>
    <row r="289" spans="1:14" s="3" customFormat="1" x14ac:dyDescent="0.25">
      <c r="A289" s="33"/>
      <c r="B289" s="30"/>
      <c r="C289" s="30"/>
      <c r="D289" s="30"/>
      <c r="E289" s="32"/>
      <c r="F289" s="32"/>
      <c r="G289" s="33"/>
      <c r="H289" s="34"/>
      <c r="I289" s="36">
        <f t="shared" si="13"/>
        <v>0</v>
      </c>
      <c r="J289" s="222"/>
      <c r="K289" s="34"/>
      <c r="L289" s="36">
        <f t="shared" si="14"/>
        <v>0</v>
      </c>
      <c r="M289" s="32"/>
      <c r="N289" s="36">
        <f t="shared" si="12"/>
        <v>0</v>
      </c>
    </row>
    <row r="290" spans="1:14" s="3" customFormat="1" x14ac:dyDescent="0.25">
      <c r="A290" s="33"/>
      <c r="B290" s="30"/>
      <c r="C290" s="30"/>
      <c r="D290" s="30"/>
      <c r="E290" s="32"/>
      <c r="F290" s="32"/>
      <c r="G290" s="33"/>
      <c r="H290" s="34"/>
      <c r="I290" s="36">
        <f t="shared" si="13"/>
        <v>0</v>
      </c>
      <c r="J290" s="222"/>
      <c r="K290" s="34"/>
      <c r="L290" s="36">
        <f t="shared" si="14"/>
        <v>0</v>
      </c>
      <c r="M290" s="32"/>
      <c r="N290" s="36">
        <f t="shared" si="12"/>
        <v>0</v>
      </c>
    </row>
    <row r="291" spans="1:14" s="3" customFormat="1" x14ac:dyDescent="0.25">
      <c r="A291" s="33"/>
      <c r="B291" s="30"/>
      <c r="C291" s="30"/>
      <c r="D291" s="30"/>
      <c r="E291" s="32"/>
      <c r="F291" s="32"/>
      <c r="G291" s="33"/>
      <c r="H291" s="34"/>
      <c r="I291" s="36">
        <f t="shared" si="13"/>
        <v>0</v>
      </c>
      <c r="J291" s="222"/>
      <c r="K291" s="34"/>
      <c r="L291" s="36">
        <f t="shared" si="14"/>
        <v>0</v>
      </c>
      <c r="M291" s="32"/>
      <c r="N291" s="36">
        <f t="shared" si="12"/>
        <v>0</v>
      </c>
    </row>
    <row r="292" spans="1:14" s="3" customFormat="1" x14ac:dyDescent="0.25">
      <c r="A292" s="33"/>
      <c r="B292" s="30"/>
      <c r="C292" s="30"/>
      <c r="D292" s="30"/>
      <c r="E292" s="32"/>
      <c r="F292" s="32"/>
      <c r="G292" s="33"/>
      <c r="H292" s="34"/>
      <c r="I292" s="36">
        <f t="shared" si="13"/>
        <v>0</v>
      </c>
      <c r="J292" s="222"/>
      <c r="K292" s="34"/>
      <c r="L292" s="36">
        <f t="shared" si="14"/>
        <v>0</v>
      </c>
      <c r="M292" s="32"/>
      <c r="N292" s="36">
        <f t="shared" si="12"/>
        <v>0</v>
      </c>
    </row>
    <row r="293" spans="1:14" s="3" customFormat="1" x14ac:dyDescent="0.25">
      <c r="A293" s="33"/>
      <c r="B293" s="30"/>
      <c r="C293" s="30"/>
      <c r="D293" s="30"/>
      <c r="E293" s="32"/>
      <c r="F293" s="32"/>
      <c r="G293" s="33"/>
      <c r="H293" s="34"/>
      <c r="I293" s="36">
        <f t="shared" si="13"/>
        <v>0</v>
      </c>
      <c r="J293" s="222"/>
      <c r="K293" s="34"/>
      <c r="L293" s="36">
        <f t="shared" si="14"/>
        <v>0</v>
      </c>
      <c r="M293" s="32"/>
      <c r="N293" s="36">
        <f t="shared" si="12"/>
        <v>0</v>
      </c>
    </row>
    <row r="294" spans="1:14" s="3" customFormat="1" x14ac:dyDescent="0.25">
      <c r="A294" s="33"/>
      <c r="B294" s="30"/>
      <c r="C294" s="30"/>
      <c r="D294" s="30"/>
      <c r="E294" s="32"/>
      <c r="F294" s="32"/>
      <c r="G294" s="33"/>
      <c r="H294" s="34"/>
      <c r="I294" s="36">
        <f t="shared" si="13"/>
        <v>0</v>
      </c>
      <c r="J294" s="222"/>
      <c r="K294" s="34"/>
      <c r="L294" s="36">
        <f t="shared" si="14"/>
        <v>0</v>
      </c>
      <c r="M294" s="32"/>
      <c r="N294" s="36">
        <f t="shared" si="12"/>
        <v>0</v>
      </c>
    </row>
    <row r="295" spans="1:14" s="3" customFormat="1" x14ac:dyDescent="0.25">
      <c r="A295" s="33"/>
      <c r="B295" s="30"/>
      <c r="C295" s="30"/>
      <c r="D295" s="30"/>
      <c r="E295" s="32"/>
      <c r="F295" s="32"/>
      <c r="G295" s="33"/>
      <c r="H295" s="34"/>
      <c r="I295" s="36">
        <f t="shared" si="13"/>
        <v>0</v>
      </c>
      <c r="J295" s="222"/>
      <c r="K295" s="34"/>
      <c r="L295" s="36">
        <f t="shared" si="14"/>
        <v>0</v>
      </c>
      <c r="M295" s="32"/>
      <c r="N295" s="36">
        <f t="shared" si="12"/>
        <v>0</v>
      </c>
    </row>
    <row r="296" spans="1:14" s="3" customFormat="1" x14ac:dyDescent="0.25">
      <c r="A296" s="33"/>
      <c r="B296" s="30"/>
      <c r="C296" s="30"/>
      <c r="D296" s="30"/>
      <c r="E296" s="32"/>
      <c r="F296" s="32"/>
      <c r="G296" s="33"/>
      <c r="H296" s="34"/>
      <c r="I296" s="36">
        <f t="shared" si="13"/>
        <v>0</v>
      </c>
      <c r="J296" s="222"/>
      <c r="K296" s="34"/>
      <c r="L296" s="36">
        <f t="shared" si="14"/>
        <v>0</v>
      </c>
      <c r="M296" s="32"/>
      <c r="N296" s="36">
        <f t="shared" si="12"/>
        <v>0</v>
      </c>
    </row>
    <row r="297" spans="1:14" s="3" customFormat="1" x14ac:dyDescent="0.25">
      <c r="A297" s="33"/>
      <c r="B297" s="30"/>
      <c r="C297" s="30"/>
      <c r="D297" s="30"/>
      <c r="E297" s="32"/>
      <c r="F297" s="32"/>
      <c r="G297" s="33"/>
      <c r="H297" s="34"/>
      <c r="I297" s="36">
        <f t="shared" si="13"/>
        <v>0</v>
      </c>
      <c r="J297" s="222"/>
      <c r="K297" s="34"/>
      <c r="L297" s="36">
        <f t="shared" si="14"/>
        <v>0</v>
      </c>
      <c r="M297" s="32"/>
      <c r="N297" s="36">
        <f t="shared" si="12"/>
        <v>0</v>
      </c>
    </row>
    <row r="298" spans="1:14" s="3" customFormat="1" x14ac:dyDescent="0.25">
      <c r="A298" s="33"/>
      <c r="B298" s="30"/>
      <c r="C298" s="30"/>
      <c r="D298" s="30"/>
      <c r="E298" s="32"/>
      <c r="F298" s="32"/>
      <c r="G298" s="33"/>
      <c r="H298" s="34"/>
      <c r="I298" s="36">
        <f t="shared" si="13"/>
        <v>0</v>
      </c>
      <c r="J298" s="222"/>
      <c r="K298" s="34"/>
      <c r="L298" s="36">
        <f t="shared" si="14"/>
        <v>0</v>
      </c>
      <c r="M298" s="32"/>
      <c r="N298" s="36">
        <f t="shared" si="12"/>
        <v>0</v>
      </c>
    </row>
    <row r="299" spans="1:14" s="3" customFormat="1" x14ac:dyDescent="0.25">
      <c r="A299" s="33"/>
      <c r="B299" s="30"/>
      <c r="C299" s="30"/>
      <c r="D299" s="30"/>
      <c r="E299" s="32"/>
      <c r="F299" s="32"/>
      <c r="G299" s="33"/>
      <c r="H299" s="34"/>
      <c r="I299" s="36">
        <f t="shared" si="13"/>
        <v>0</v>
      </c>
      <c r="J299" s="222"/>
      <c r="K299" s="34"/>
      <c r="L299" s="36">
        <f t="shared" si="14"/>
        <v>0</v>
      </c>
      <c r="M299" s="32"/>
      <c r="N299" s="36">
        <f t="shared" si="12"/>
        <v>0</v>
      </c>
    </row>
    <row r="300" spans="1:14" s="3" customFormat="1" ht="15.75" thickBot="1" x14ac:dyDescent="0.3">
      <c r="A300" s="33"/>
      <c r="B300" s="30"/>
      <c r="C300" s="30"/>
      <c r="D300" s="30"/>
      <c r="E300" s="32"/>
      <c r="F300" s="32"/>
      <c r="G300" s="33"/>
      <c r="H300" s="34"/>
      <c r="I300" s="36">
        <f t="shared" si="13"/>
        <v>0</v>
      </c>
      <c r="J300" s="222"/>
      <c r="K300" s="34"/>
      <c r="L300" s="36">
        <f t="shared" si="14"/>
        <v>0</v>
      </c>
      <c r="M300" s="223"/>
      <c r="N300" s="39">
        <f t="shared" si="12"/>
        <v>0</v>
      </c>
    </row>
    <row r="301" spans="1:14" s="1" customFormat="1" ht="16.5" thickBot="1" x14ac:dyDescent="0.3">
      <c r="A301" s="89"/>
      <c r="B301" s="90"/>
      <c r="C301" s="90"/>
      <c r="D301" s="90"/>
      <c r="E301" s="91"/>
      <c r="F301" s="91"/>
      <c r="G301" s="89"/>
      <c r="H301" s="26" t="s">
        <v>73</v>
      </c>
      <c r="I301" s="50">
        <f>SUM(I4:I300)</f>
        <v>0</v>
      </c>
      <c r="J301" s="25"/>
      <c r="K301" s="26"/>
      <c r="L301" s="52">
        <f>SUM(L4:L300)</f>
        <v>0</v>
      </c>
      <c r="M301" s="28">
        <f>SUM(M4:M300)</f>
        <v>0</v>
      </c>
      <c r="N301" s="29">
        <f>SUM(N4:N300)</f>
        <v>0</v>
      </c>
    </row>
    <row r="302" spans="1:14" s="3" customFormat="1" x14ac:dyDescent="0.25">
      <c r="A302" s="43"/>
      <c r="B302" s="40"/>
      <c r="C302" s="40"/>
      <c r="D302" s="40"/>
      <c r="E302" s="42"/>
      <c r="F302" s="42"/>
      <c r="G302" s="43"/>
      <c r="H302" s="54"/>
      <c r="I302" s="42"/>
      <c r="J302" s="55"/>
      <c r="K302" s="54"/>
      <c r="L302" s="42"/>
      <c r="M302" s="42"/>
      <c r="N302" s="42"/>
    </row>
    <row r="303" spans="1:14" s="3" customFormat="1" x14ac:dyDescent="0.25">
      <c r="A303" s="43"/>
      <c r="B303" s="40"/>
      <c r="C303" s="40"/>
      <c r="D303" s="40"/>
      <c r="E303" s="42"/>
      <c r="F303" s="42"/>
      <c r="G303" s="43"/>
      <c r="H303" s="54"/>
      <c r="I303" s="42"/>
      <c r="J303" s="55"/>
      <c r="K303" s="54"/>
      <c r="L303" s="42"/>
      <c r="M303" s="42"/>
      <c r="N303" s="42"/>
    </row>
    <row r="304" spans="1:14" s="3" customFormat="1" x14ac:dyDescent="0.25">
      <c r="A304" s="43"/>
      <c r="B304" s="40"/>
      <c r="C304" s="40"/>
      <c r="D304" s="40"/>
      <c r="E304" s="42"/>
      <c r="F304" s="42"/>
      <c r="G304" s="43"/>
      <c r="H304" s="54"/>
      <c r="I304" s="42"/>
      <c r="J304" s="55"/>
      <c r="K304" s="54"/>
      <c r="L304" s="42"/>
      <c r="M304" s="42"/>
      <c r="N304" s="42"/>
    </row>
    <row r="305" spans="1:14" s="3" customFormat="1" x14ac:dyDescent="0.25">
      <c r="A305" s="43"/>
      <c r="B305" s="40"/>
      <c r="C305" s="40"/>
      <c r="D305" s="40"/>
      <c r="E305" s="42"/>
      <c r="F305" s="42"/>
      <c r="G305" s="43"/>
      <c r="H305" s="54"/>
      <c r="I305" s="42"/>
      <c r="J305" s="55"/>
      <c r="K305" s="54"/>
      <c r="L305" s="42"/>
      <c r="M305" s="42"/>
      <c r="N305" s="42"/>
    </row>
    <row r="306" spans="1:14" s="3" customFormat="1" x14ac:dyDescent="0.25">
      <c r="A306" s="43"/>
      <c r="B306" s="40"/>
      <c r="C306" s="40"/>
      <c r="D306" s="40"/>
      <c r="E306" s="42"/>
      <c r="F306" s="42"/>
      <c r="G306" s="43"/>
      <c r="H306" s="54"/>
      <c r="I306" s="42"/>
      <c r="J306" s="55"/>
      <c r="K306" s="54"/>
      <c r="L306" s="42"/>
      <c r="M306" s="42"/>
      <c r="N306" s="42"/>
    </row>
    <row r="307" spans="1:14" s="3" customFormat="1" x14ac:dyDescent="0.25">
      <c r="A307" s="43"/>
      <c r="B307" s="40"/>
      <c r="C307" s="40"/>
      <c r="D307" s="40"/>
      <c r="E307" s="42"/>
      <c r="F307" s="42"/>
      <c r="G307" s="43"/>
      <c r="H307" s="54"/>
      <c r="I307" s="42"/>
      <c r="J307" s="55"/>
      <c r="K307" s="54"/>
      <c r="L307" s="42"/>
      <c r="M307" s="42"/>
      <c r="N307" s="42"/>
    </row>
    <row r="308" spans="1:14" s="3" customFormat="1" x14ac:dyDescent="0.25">
      <c r="A308" s="43"/>
      <c r="B308" s="40"/>
      <c r="C308" s="40"/>
      <c r="D308" s="40"/>
      <c r="E308" s="42"/>
      <c r="F308" s="42"/>
      <c r="G308" s="43"/>
      <c r="H308" s="54"/>
      <c r="I308" s="42"/>
      <c r="J308" s="55"/>
      <c r="K308" s="54"/>
      <c r="L308" s="42"/>
      <c r="M308" s="42"/>
      <c r="N308" s="42"/>
    </row>
    <row r="309" spans="1:14" s="3" customFormat="1" x14ac:dyDescent="0.25">
      <c r="A309" s="43"/>
      <c r="B309" s="40"/>
      <c r="C309" s="40"/>
      <c r="D309" s="40"/>
      <c r="E309" s="42"/>
      <c r="F309" s="42"/>
      <c r="G309" s="43"/>
      <c r="H309" s="54"/>
      <c r="I309" s="42"/>
      <c r="J309" s="55"/>
      <c r="K309" s="54"/>
      <c r="L309" s="42"/>
      <c r="M309" s="42"/>
      <c r="N309" s="42"/>
    </row>
    <row r="310" spans="1:14" s="3" customFormat="1" x14ac:dyDescent="0.25">
      <c r="A310" s="43"/>
      <c r="B310" s="40"/>
      <c r="C310" s="40"/>
      <c r="D310" s="40"/>
      <c r="E310" s="42"/>
      <c r="F310" s="42"/>
      <c r="G310" s="43"/>
      <c r="H310" s="54"/>
      <c r="I310" s="42"/>
      <c r="J310" s="55"/>
      <c r="K310" s="54"/>
      <c r="L310" s="42"/>
      <c r="M310" s="42"/>
      <c r="N310" s="42"/>
    </row>
    <row r="311" spans="1:14" s="3" customFormat="1" x14ac:dyDescent="0.25">
      <c r="A311" s="43"/>
      <c r="B311" s="40"/>
      <c r="C311" s="40"/>
      <c r="D311" s="40"/>
      <c r="E311" s="42"/>
      <c r="F311" s="42"/>
      <c r="G311" s="43"/>
      <c r="H311" s="54"/>
      <c r="I311" s="42"/>
      <c r="J311" s="55"/>
      <c r="K311" s="54"/>
      <c r="L311" s="42"/>
      <c r="M311" s="42"/>
      <c r="N311" s="42"/>
    </row>
    <row r="312" spans="1:14" s="3" customFormat="1" x14ac:dyDescent="0.25">
      <c r="A312" s="43"/>
      <c r="B312" s="40"/>
      <c r="C312" s="40"/>
      <c r="D312" s="40"/>
      <c r="E312" s="42"/>
      <c r="F312" s="42"/>
      <c r="G312" s="43"/>
      <c r="H312" s="54"/>
      <c r="I312" s="42"/>
      <c r="J312" s="55"/>
      <c r="K312" s="54"/>
      <c r="L312" s="42"/>
      <c r="M312" s="42"/>
      <c r="N312" s="42"/>
    </row>
    <row r="313" spans="1:14" s="3" customFormat="1" x14ac:dyDescent="0.25">
      <c r="A313" s="43"/>
      <c r="B313" s="40"/>
      <c r="C313" s="40"/>
      <c r="D313" s="40"/>
      <c r="E313" s="42"/>
      <c r="F313" s="42"/>
      <c r="G313" s="43"/>
      <c r="H313" s="54"/>
      <c r="I313" s="42"/>
      <c r="J313" s="55"/>
      <c r="K313" s="54"/>
      <c r="L313" s="42"/>
      <c r="M313" s="42"/>
      <c r="N313" s="42"/>
    </row>
    <row r="314" spans="1:14" s="3" customFormat="1" x14ac:dyDescent="0.25">
      <c r="A314" s="43"/>
      <c r="B314" s="40"/>
      <c r="C314" s="40"/>
      <c r="D314" s="40"/>
      <c r="E314" s="42"/>
      <c r="F314" s="42"/>
      <c r="G314" s="43"/>
      <c r="H314" s="54"/>
      <c r="I314" s="42"/>
      <c r="J314" s="55"/>
      <c r="K314" s="54"/>
      <c r="L314" s="42"/>
      <c r="M314" s="42"/>
      <c r="N314" s="42"/>
    </row>
    <row r="315" spans="1:14" s="3" customFormat="1" x14ac:dyDescent="0.25">
      <c r="A315" s="43"/>
      <c r="B315" s="40"/>
      <c r="C315" s="40"/>
      <c r="D315" s="40"/>
      <c r="E315" s="42"/>
      <c r="F315" s="42"/>
      <c r="G315" s="43"/>
      <c r="H315" s="54"/>
      <c r="I315" s="42"/>
      <c r="J315" s="55"/>
      <c r="K315" s="54"/>
      <c r="L315" s="42"/>
      <c r="M315" s="42"/>
      <c r="N315" s="42"/>
    </row>
    <row r="316" spans="1:14" s="3" customFormat="1" x14ac:dyDescent="0.25">
      <c r="A316" s="43"/>
      <c r="B316" s="40"/>
      <c r="C316" s="40"/>
      <c r="D316" s="40"/>
      <c r="E316" s="42"/>
      <c r="F316" s="42"/>
      <c r="G316" s="43"/>
      <c r="H316" s="54"/>
      <c r="I316" s="42"/>
      <c r="J316" s="55"/>
      <c r="K316" s="54"/>
      <c r="L316" s="42"/>
      <c r="M316" s="42"/>
      <c r="N316" s="42"/>
    </row>
    <row r="317" spans="1:14" s="3" customFormat="1" x14ac:dyDescent="0.25">
      <c r="A317" s="43"/>
      <c r="B317" s="40"/>
      <c r="C317" s="40"/>
      <c r="D317" s="40"/>
      <c r="E317" s="42"/>
      <c r="F317" s="42"/>
      <c r="G317" s="43"/>
      <c r="H317" s="54"/>
      <c r="I317" s="42"/>
      <c r="J317" s="55"/>
      <c r="K317" s="54"/>
      <c r="L317" s="42"/>
      <c r="M317" s="42"/>
      <c r="N317" s="42"/>
    </row>
    <row r="318" spans="1:14" s="3" customFormat="1" x14ac:dyDescent="0.25">
      <c r="A318" s="43"/>
      <c r="B318" s="40"/>
      <c r="C318" s="40"/>
      <c r="D318" s="40"/>
      <c r="E318" s="42"/>
      <c r="F318" s="42"/>
      <c r="G318" s="43"/>
      <c r="H318" s="54"/>
      <c r="I318" s="42"/>
      <c r="J318" s="55"/>
      <c r="K318" s="54"/>
      <c r="L318" s="42"/>
      <c r="M318" s="42"/>
      <c r="N318" s="42"/>
    </row>
    <row r="319" spans="1:14" s="3" customFormat="1" x14ac:dyDescent="0.25">
      <c r="A319" s="43"/>
      <c r="B319" s="40"/>
      <c r="C319" s="40"/>
      <c r="D319" s="40"/>
      <c r="E319" s="42"/>
      <c r="F319" s="42"/>
      <c r="G319" s="43"/>
      <c r="H319" s="54"/>
      <c r="I319" s="42"/>
      <c r="J319" s="55"/>
      <c r="K319" s="54"/>
      <c r="L319" s="42"/>
      <c r="M319" s="42"/>
      <c r="N319" s="42"/>
    </row>
    <row r="320" spans="1:14" s="3" customFormat="1" x14ac:dyDescent="0.25">
      <c r="A320" s="43"/>
      <c r="B320" s="40"/>
      <c r="C320" s="40"/>
      <c r="D320" s="40"/>
      <c r="E320" s="42"/>
      <c r="F320" s="42"/>
      <c r="G320" s="43"/>
      <c r="H320" s="54"/>
      <c r="I320" s="42"/>
      <c r="J320" s="55"/>
      <c r="K320" s="54"/>
      <c r="L320" s="42"/>
      <c r="M320" s="42"/>
      <c r="N320" s="42"/>
    </row>
    <row r="321" spans="1:14" s="3" customFormat="1" x14ac:dyDescent="0.25">
      <c r="A321" s="43"/>
      <c r="B321" s="40"/>
      <c r="C321" s="40"/>
      <c r="D321" s="40"/>
      <c r="E321" s="42"/>
      <c r="F321" s="42"/>
      <c r="G321" s="43"/>
      <c r="H321" s="54"/>
      <c r="I321" s="42"/>
      <c r="J321" s="55"/>
      <c r="K321" s="54"/>
      <c r="L321" s="42"/>
      <c r="M321" s="42"/>
      <c r="N321" s="42"/>
    </row>
    <row r="322" spans="1:14" s="3" customFormat="1" x14ac:dyDescent="0.25">
      <c r="A322" s="43"/>
      <c r="B322" s="40"/>
      <c r="C322" s="40"/>
      <c r="D322" s="40"/>
      <c r="E322" s="42"/>
      <c r="F322" s="42"/>
      <c r="G322" s="43"/>
      <c r="H322" s="54"/>
      <c r="I322" s="42"/>
      <c r="J322" s="55"/>
      <c r="K322" s="54"/>
      <c r="L322" s="42"/>
      <c r="M322" s="42"/>
      <c r="N322" s="42"/>
    </row>
    <row r="323" spans="1:14" s="3" customFormat="1" x14ac:dyDescent="0.25">
      <c r="A323" s="43"/>
      <c r="B323" s="40"/>
      <c r="C323" s="40"/>
      <c r="D323" s="40"/>
      <c r="E323" s="42"/>
      <c r="F323" s="42"/>
      <c r="G323" s="43"/>
      <c r="H323" s="54"/>
      <c r="I323" s="42"/>
      <c r="J323" s="55"/>
      <c r="K323" s="54"/>
      <c r="L323" s="42"/>
      <c r="M323" s="42"/>
      <c r="N323" s="42"/>
    </row>
    <row r="324" spans="1:14" s="3" customFormat="1" x14ac:dyDescent="0.25">
      <c r="A324" s="43"/>
      <c r="B324" s="40"/>
      <c r="C324" s="40"/>
      <c r="D324" s="40"/>
      <c r="E324" s="42"/>
      <c r="F324" s="42"/>
      <c r="G324" s="43"/>
      <c r="H324" s="54"/>
      <c r="I324" s="42"/>
      <c r="J324" s="55"/>
      <c r="K324" s="54"/>
      <c r="L324" s="42"/>
      <c r="M324" s="42"/>
      <c r="N324" s="42"/>
    </row>
    <row r="325" spans="1:14" s="3" customFormat="1" x14ac:dyDescent="0.25">
      <c r="A325" s="43"/>
      <c r="B325" s="40"/>
      <c r="C325" s="40"/>
      <c r="D325" s="40"/>
      <c r="E325" s="42"/>
      <c r="F325" s="42"/>
      <c r="G325" s="43"/>
      <c r="H325" s="54"/>
      <c r="I325" s="42"/>
      <c r="J325" s="55"/>
      <c r="K325" s="54"/>
      <c r="L325" s="42"/>
      <c r="M325" s="42"/>
      <c r="N325" s="42"/>
    </row>
    <row r="326" spans="1:14" s="3" customFormat="1" x14ac:dyDescent="0.25">
      <c r="A326" s="43"/>
      <c r="B326" s="40"/>
      <c r="C326" s="40"/>
      <c r="D326" s="40"/>
      <c r="E326" s="42"/>
      <c r="F326" s="42"/>
      <c r="G326" s="43"/>
      <c r="H326" s="54"/>
      <c r="I326" s="42"/>
      <c r="J326" s="55"/>
      <c r="K326" s="54"/>
      <c r="L326" s="42"/>
      <c r="M326" s="42"/>
      <c r="N326" s="42"/>
    </row>
    <row r="327" spans="1:14" s="3" customFormat="1" x14ac:dyDescent="0.25">
      <c r="A327" s="43"/>
      <c r="B327" s="40"/>
      <c r="C327" s="40"/>
      <c r="D327" s="40"/>
      <c r="E327" s="42"/>
      <c r="F327" s="42"/>
      <c r="G327" s="43"/>
      <c r="H327" s="54"/>
      <c r="I327" s="42"/>
      <c r="J327" s="55"/>
      <c r="K327" s="54"/>
      <c r="L327" s="42"/>
      <c r="M327" s="42"/>
      <c r="N327" s="42"/>
    </row>
  </sheetData>
  <sheetProtection password="C4AC" sheet="1" objects="1" scenarios="1"/>
  <customSheetViews>
    <customSheetView guid="{93EF45B0-20D0-404F-AB5B-591FC262FEE6}" hiddenColumns="1">
      <selection activeCell="E4" sqref="E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Budget summary</vt:lpstr>
      <vt:lpstr>Financial analysis</vt:lpstr>
      <vt:lpstr>1. Human Resources costs</vt:lpstr>
      <vt:lpstr>2.1. Travel costs</vt:lpstr>
      <vt:lpstr>2.2. Subsistence costs</vt:lpstr>
      <vt:lpstr>2.3. Meeting, seminars</vt:lpstr>
      <vt:lpstr>2.4. Equipment costs </vt:lpstr>
      <vt:lpstr>2.5. Rental Costs</vt:lpstr>
      <vt:lpstr>3.1. Communication costs</vt:lpstr>
      <vt:lpstr>3.2. Dessimination costs</vt:lpstr>
      <vt:lpstr>3.3. Interpretation costs</vt:lpstr>
      <vt:lpstr>4. Subcontracting costs</vt:lpstr>
      <vt:lpstr>5. Other costs</vt:lpstr>
      <vt:lpstr>Indirect costs</vt:lpstr>
      <vt:lpstr>'Budget summary'!Print_Area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ZOUGAR Khadija (EACEA)</dc:creator>
  <cp:lastModifiedBy>O'CALLAGHAN Dearbhaile (EACEA-EXT)</cp:lastModifiedBy>
  <cp:lastPrinted>2019-03-08T17:21:12Z</cp:lastPrinted>
  <dcterms:created xsi:type="dcterms:W3CDTF">2019-02-06T07:39:45Z</dcterms:created>
  <dcterms:modified xsi:type="dcterms:W3CDTF">2021-03-17T14:09:08Z</dcterms:modified>
</cp:coreProperties>
</file>