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homes\077\dimovdh\My Documents\B3\B3_2021_SECT002\B3_REM_2021\Ildiko_benefSpace\E_REM_2020_templates\"/>
    </mc:Choice>
  </mc:AlternateContent>
  <workbookProtection workbookPassword="E87C" lockStructure="1"/>
  <bookViews>
    <workbookView xWindow="480" yWindow="320" windowWidth="27800" windowHeight="12090" firstSheet="1" activeTab="1"/>
  </bookViews>
  <sheets>
    <sheet name="Sheet1" sheetId="1" state="hidden" r:id="rId1"/>
    <sheet name="Grant calculation sheet REM" sheetId="2" r:id="rId2"/>
    <sheet name="Sheet2" sheetId="3" state="hidden" r:id="rId3"/>
  </sheets>
  <definedNames>
    <definedName name="_xlnm.Print_Area" localSheetId="1">'Grant calculation sheet REM'!$A$1:$F$28</definedName>
  </definedNames>
  <calcPr calcId="162913"/>
</workbook>
</file>

<file path=xl/calcChain.xml><?xml version="1.0" encoding="utf-8"?>
<calcChain xmlns="http://schemas.openxmlformats.org/spreadsheetml/2006/main">
  <c r="D19" i="2" l="1"/>
  <c r="E4" i="2"/>
  <c r="E5" i="2"/>
  <c r="E6" i="2"/>
  <c r="E7" i="2"/>
  <c r="E8" i="2"/>
  <c r="E9" i="2"/>
  <c r="E10" i="2"/>
  <c r="E11" i="2"/>
  <c r="E12" i="2"/>
  <c r="E13" i="2"/>
  <c r="E14" i="2"/>
  <c r="E3" i="2"/>
  <c r="D26" i="2" l="1"/>
  <c r="B14" i="1"/>
</calcChain>
</file>

<file path=xl/sharedStrings.xml><?xml version="1.0" encoding="utf-8"?>
<sst xmlns="http://schemas.openxmlformats.org/spreadsheetml/2006/main" count="54" uniqueCount="33">
  <si>
    <t>1-3</t>
  </si>
  <si>
    <t>4-6</t>
  </si>
  <si>
    <t>7-9</t>
  </si>
  <si>
    <t>10-12</t>
  </si>
  <si>
    <t>13-15</t>
  </si>
  <si>
    <t>&gt;15</t>
  </si>
  <si>
    <t>25/50</t>
  </si>
  <si>
    <t>51/75</t>
  </si>
  <si>
    <t>76/100</t>
  </si>
  <si>
    <t>101/125</t>
  </si>
  <si>
    <t>126/150</t>
  </si>
  <si>
    <t>151/175</t>
  </si>
  <si>
    <t>176/200</t>
  </si>
  <si>
    <t>201/225</t>
  </si>
  <si>
    <t>226/250</t>
  </si>
  <si>
    <t>251/275</t>
  </si>
  <si>
    <t>276/300</t>
  </si>
  <si>
    <t>&gt;300</t>
  </si>
  <si>
    <t>input1</t>
  </si>
  <si>
    <t>input2</t>
  </si>
  <si>
    <t>result</t>
  </si>
  <si>
    <t>Event N°</t>
  </si>
  <si>
    <t>6-10</t>
  </si>
  <si>
    <t>1-5</t>
  </si>
  <si>
    <r>
      <rPr>
        <b/>
        <sz val="11"/>
        <color rgb="FF006100"/>
        <rFont val="Calibri"/>
        <family val="2"/>
        <scheme val="minor"/>
      </rPr>
      <t>Amount of the Grant</t>
    </r>
    <r>
      <rPr>
        <sz val="11"/>
        <color rgb="FF006100"/>
        <rFont val="Calibri"/>
        <family val="2"/>
        <scheme val="minor"/>
      </rPr>
      <t xml:space="preserve">
(EUR)</t>
    </r>
  </si>
  <si>
    <r>
      <t xml:space="preserve">Number of Countries Involved
</t>
    </r>
    <r>
      <rPr>
        <b/>
        <sz val="11"/>
        <color rgb="FFC00000"/>
        <rFont val="Calibri"/>
        <family val="2"/>
        <scheme val="minor"/>
      </rPr>
      <t>(To be filled  in by the Beneficiary)</t>
    </r>
  </si>
  <si>
    <r>
      <t xml:space="preserve">Number of Participants
</t>
    </r>
    <r>
      <rPr>
        <b/>
        <sz val="11"/>
        <color rgb="FFC00000"/>
        <rFont val="Calibri"/>
        <family val="2"/>
        <scheme val="minor"/>
      </rPr>
      <t>(To be filled  in by the Beneficiary)</t>
    </r>
  </si>
  <si>
    <r>
      <t xml:space="preserve">Total Number of Participants in the Preparatory Activities
</t>
    </r>
    <r>
      <rPr>
        <b/>
        <sz val="11"/>
        <color rgb="FFC00000"/>
        <rFont val="Calibri"/>
        <family val="2"/>
        <scheme val="minor"/>
      </rPr>
      <t>(To be filled  in by the Beneficiary)</t>
    </r>
  </si>
  <si>
    <t>Unit Costs per Event 
(EUR)</t>
  </si>
  <si>
    <t>Limited  Lump Sum for "Total Number of Participants in the Preparatory Activities" 
(EUR)</t>
  </si>
  <si>
    <r>
      <t xml:space="preserve">Estimated Budget - As per the Annex III of the Grant Decision 
(EUR)
</t>
    </r>
    <r>
      <rPr>
        <b/>
        <sz val="11"/>
        <color rgb="FFC00000"/>
        <rFont val="Calibri"/>
        <family val="2"/>
        <scheme val="minor"/>
      </rPr>
      <t>(To be filled  in by the Beneficiary)</t>
    </r>
  </si>
  <si>
    <r>
      <t xml:space="preserve">Annex 2
</t>
    </r>
    <r>
      <rPr>
        <sz val="14"/>
        <color theme="1"/>
        <rFont val="Calibri"/>
        <family val="2"/>
        <scheme val="minor"/>
      </rPr>
      <t>Final Financial Report – Grant Calculation Sheet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Strand 1: European Remembrance</t>
    </r>
    <r>
      <rPr>
        <sz val="11"/>
        <color theme="1"/>
        <rFont val="Calibri"/>
        <family val="2"/>
        <scheme val="minor"/>
      </rPr>
      <t xml:space="preserve">
</t>
    </r>
  </si>
  <si>
    <t>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</si>
</sst>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80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0" xfId="0" applyBorder="1" applyProtection="1"/>
    <xf numFmtId="0" fontId="0" fillId="2" borderId="0" xfId="0" applyFill="1"/>
    <xf numFmtId="0" fontId="0" fillId="0" borderId="0" xfId="0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vertical="center"/>
    </xf>
    <xf numFmtId="0" fontId="0" fillId="4" borderId="0" xfId="0" applyFill="1" applyBorder="1"/>
    <xf numFmtId="0" fontId="0" fillId="4" borderId="0" xfId="0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24" xfId="0" applyBorder="1"/>
    <xf numFmtId="0" fontId="0" fillId="0" borderId="24" xfId="0" applyFill="1" applyBorder="1" applyProtection="1"/>
    <xf numFmtId="0" fontId="0" fillId="0" borderId="14" xfId="0" applyBorder="1"/>
    <xf numFmtId="0" fontId="0" fillId="0" borderId="15" xfId="0" applyBorder="1"/>
    <xf numFmtId="0" fontId="0" fillId="4" borderId="16" xfId="0" applyFill="1" applyBorder="1" applyAlignment="1" applyProtection="1">
      <alignment vertical="center" wrapText="1"/>
    </xf>
    <xf numFmtId="0" fontId="0" fillId="4" borderId="16" xfId="0" applyFill="1" applyBorder="1"/>
    <xf numFmtId="0" fontId="1" fillId="4" borderId="16" xfId="0" applyFont="1" applyFill="1" applyBorder="1" applyAlignment="1" applyProtection="1">
      <alignment vertical="center"/>
    </xf>
    <xf numFmtId="0" fontId="0" fillId="0" borderId="16" xfId="0" applyBorder="1"/>
    <xf numFmtId="0" fontId="0" fillId="0" borderId="17" xfId="0" applyBorder="1"/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Protection="1"/>
    <xf numFmtId="0" fontId="0" fillId="0" borderId="25" xfId="0" applyFill="1" applyBorder="1" applyProtection="1"/>
    <xf numFmtId="0" fontId="0" fillId="0" borderId="18" xfId="0" applyBorder="1"/>
    <xf numFmtId="0" fontId="0" fillId="4" borderId="15" xfId="0" applyFill="1" applyBorder="1"/>
    <xf numFmtId="0" fontId="0" fillId="4" borderId="16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Protection="1"/>
    <xf numFmtId="0" fontId="0" fillId="0" borderId="18" xfId="0" applyFill="1" applyBorder="1" applyProtection="1"/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4" borderId="27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0" fillId="0" borderId="0" xfId="0" applyNumberFormat="1"/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4" borderId="12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5" fillId="0" borderId="20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4" fontId="2" fillId="0" borderId="22" xfId="0" applyNumberFormat="1" applyFont="1" applyFill="1" applyBorder="1" applyAlignment="1" applyProtection="1">
      <alignment horizontal="center" vertical="center"/>
    </xf>
    <xf numFmtId="164" fontId="2" fillId="0" borderId="23" xfId="0" applyNumberFormat="1" applyFont="1" applyFill="1" applyBorder="1" applyAlignment="1" applyProtection="1">
      <alignment horizontal="center" vertical="center"/>
    </xf>
    <xf numFmtId="0" fontId="4" fillId="3" borderId="4" xfId="1" applyBorder="1" applyAlignment="1" applyProtection="1">
      <alignment horizontal="center" vertical="center" wrapText="1"/>
    </xf>
    <xf numFmtId="0" fontId="4" fillId="3" borderId="5" xfId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4" fillId="4" borderId="0" xfId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6"/>
  <sheetViews>
    <sheetView workbookViewId="0">
      <selection activeCell="H23" sqref="H23"/>
    </sheetView>
  </sheetViews>
  <sheetFormatPr defaultRowHeight="14.5" x14ac:dyDescent="0.35"/>
  <sheetData>
    <row r="1" spans="1:13" x14ac:dyDescent="0.35">
      <c r="A1" s="2"/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</row>
    <row r="2" spans="1:13" x14ac:dyDescent="0.35">
      <c r="A2" s="2" t="s">
        <v>0</v>
      </c>
      <c r="B2" s="52">
        <v>12600</v>
      </c>
      <c r="C2" s="52">
        <v>15120</v>
      </c>
      <c r="D2" s="52">
        <v>17640</v>
      </c>
      <c r="E2" s="52">
        <v>20160</v>
      </c>
      <c r="F2" s="52">
        <v>22680</v>
      </c>
      <c r="G2" s="52">
        <v>25200</v>
      </c>
      <c r="H2" s="52">
        <v>27720</v>
      </c>
      <c r="I2" s="52">
        <v>30240</v>
      </c>
      <c r="J2" s="52">
        <v>32760</v>
      </c>
      <c r="K2" s="52">
        <v>35280</v>
      </c>
      <c r="L2" s="52">
        <v>37800</v>
      </c>
      <c r="M2" s="52">
        <v>37800</v>
      </c>
    </row>
    <row r="3" spans="1:13" x14ac:dyDescent="0.35">
      <c r="A3" s="2" t="s">
        <v>1</v>
      </c>
      <c r="B3" s="52">
        <v>15120</v>
      </c>
      <c r="C3" s="52">
        <v>17640</v>
      </c>
      <c r="D3" s="52">
        <v>20160</v>
      </c>
      <c r="E3" s="52">
        <v>22680</v>
      </c>
      <c r="F3" s="52">
        <v>25200</v>
      </c>
      <c r="G3" s="52">
        <v>27720</v>
      </c>
      <c r="H3" s="52">
        <v>30240</v>
      </c>
      <c r="I3" s="52">
        <v>32760</v>
      </c>
      <c r="J3" s="52">
        <v>35280</v>
      </c>
      <c r="K3" s="52">
        <v>37800</v>
      </c>
      <c r="L3" s="52">
        <v>40320</v>
      </c>
      <c r="M3" s="52">
        <v>40320</v>
      </c>
    </row>
    <row r="4" spans="1:13" x14ac:dyDescent="0.35">
      <c r="A4" s="2" t="s">
        <v>2</v>
      </c>
      <c r="B4" s="52">
        <v>17640</v>
      </c>
      <c r="C4" s="52">
        <v>20160</v>
      </c>
      <c r="D4" s="52">
        <v>22680</v>
      </c>
      <c r="E4" s="52">
        <v>25200</v>
      </c>
      <c r="F4" s="52">
        <v>27720</v>
      </c>
      <c r="G4" s="52">
        <v>30240</v>
      </c>
      <c r="H4" s="52">
        <v>32760</v>
      </c>
      <c r="I4" s="52">
        <v>35280</v>
      </c>
      <c r="J4" s="52">
        <v>37800</v>
      </c>
      <c r="K4" s="52">
        <v>40320</v>
      </c>
      <c r="L4" s="52">
        <v>42840</v>
      </c>
      <c r="M4" s="52">
        <v>42840</v>
      </c>
    </row>
    <row r="5" spans="1:13" x14ac:dyDescent="0.35">
      <c r="A5" s="2" t="s">
        <v>3</v>
      </c>
      <c r="B5" s="52">
        <v>20160</v>
      </c>
      <c r="C5" s="52">
        <v>22680</v>
      </c>
      <c r="D5" s="52">
        <v>25200</v>
      </c>
      <c r="E5" s="52">
        <v>27720</v>
      </c>
      <c r="F5" s="52">
        <v>30240</v>
      </c>
      <c r="G5" s="52">
        <v>32760</v>
      </c>
      <c r="H5" s="52">
        <v>35280</v>
      </c>
      <c r="I5" s="52">
        <v>37800</v>
      </c>
      <c r="J5" s="52">
        <v>40320</v>
      </c>
      <c r="K5" s="52">
        <v>42840</v>
      </c>
      <c r="L5" s="52">
        <v>45360</v>
      </c>
      <c r="M5" s="52">
        <v>45360</v>
      </c>
    </row>
    <row r="6" spans="1:13" x14ac:dyDescent="0.35">
      <c r="A6" s="2" t="s">
        <v>4</v>
      </c>
      <c r="B6" s="52">
        <v>22680</v>
      </c>
      <c r="C6" s="52">
        <v>25200</v>
      </c>
      <c r="D6" s="52">
        <v>27720</v>
      </c>
      <c r="E6" s="52">
        <v>30240</v>
      </c>
      <c r="F6" s="52">
        <v>32760</v>
      </c>
      <c r="G6" s="52">
        <v>35280</v>
      </c>
      <c r="H6" s="52">
        <v>37800</v>
      </c>
      <c r="I6" s="52">
        <v>40320</v>
      </c>
      <c r="J6" s="52">
        <v>42840</v>
      </c>
      <c r="K6" s="52">
        <v>45360</v>
      </c>
      <c r="L6" s="52">
        <v>47880</v>
      </c>
      <c r="M6" s="52">
        <v>47880</v>
      </c>
    </row>
    <row r="7" spans="1:13" x14ac:dyDescent="0.35">
      <c r="A7" s="2" t="s">
        <v>5</v>
      </c>
      <c r="B7" s="52">
        <v>25200</v>
      </c>
      <c r="C7" s="52">
        <v>27720</v>
      </c>
      <c r="D7" s="52">
        <v>30240</v>
      </c>
      <c r="E7" s="52">
        <v>32760</v>
      </c>
      <c r="F7" s="52">
        <v>35280</v>
      </c>
      <c r="G7" s="52">
        <v>37800</v>
      </c>
      <c r="H7" s="52">
        <v>40320</v>
      </c>
      <c r="I7" s="52">
        <v>42840</v>
      </c>
      <c r="J7" s="52">
        <v>45360</v>
      </c>
      <c r="K7" s="52">
        <v>47880</v>
      </c>
      <c r="L7" s="52">
        <v>50400</v>
      </c>
      <c r="M7" s="52">
        <v>50400</v>
      </c>
    </row>
    <row r="12" spans="1:13" x14ac:dyDescent="0.35">
      <c r="A12" t="s">
        <v>18</v>
      </c>
      <c r="B12" t="s">
        <v>1</v>
      </c>
    </row>
    <row r="13" spans="1:13" x14ac:dyDescent="0.35">
      <c r="A13" t="s">
        <v>19</v>
      </c>
      <c r="B13" t="s">
        <v>9</v>
      </c>
    </row>
    <row r="14" spans="1:13" x14ac:dyDescent="0.35">
      <c r="A14" t="s">
        <v>20</v>
      </c>
      <c r="B14">
        <f>INDEX(B2:M7, MATCH(B13, B1:M1, 0), MATCH(B12, A2:A7, 0))</f>
        <v>22680</v>
      </c>
    </row>
    <row r="18" spans="1:6" s="2" customFormat="1" x14ac:dyDescent="0.35"/>
    <row r="19" spans="1:6" x14ac:dyDescent="0.35">
      <c r="A19" s="2">
        <v>0</v>
      </c>
      <c r="B19" s="2">
        <v>0</v>
      </c>
      <c r="E19" s="1">
        <v>0</v>
      </c>
      <c r="F19">
        <v>0</v>
      </c>
    </row>
    <row r="20" spans="1:6" x14ac:dyDescent="0.35">
      <c r="A20" s="2" t="s">
        <v>0</v>
      </c>
      <c r="B20" s="2" t="s">
        <v>6</v>
      </c>
      <c r="E20" s="2" t="s">
        <v>23</v>
      </c>
      <c r="F20" s="52">
        <v>2270</v>
      </c>
    </row>
    <row r="21" spans="1:6" x14ac:dyDescent="0.35">
      <c r="A21" s="2" t="s">
        <v>1</v>
      </c>
      <c r="B21" s="2" t="s">
        <v>7</v>
      </c>
      <c r="E21" s="2" t="s">
        <v>22</v>
      </c>
      <c r="F21" s="52">
        <v>5290</v>
      </c>
    </row>
    <row r="22" spans="1:6" x14ac:dyDescent="0.35">
      <c r="A22" s="2" t="s">
        <v>2</v>
      </c>
      <c r="B22" s="2" t="s">
        <v>8</v>
      </c>
      <c r="E22" s="2" t="s">
        <v>32</v>
      </c>
      <c r="F22" s="52">
        <v>7560</v>
      </c>
    </row>
    <row r="23" spans="1:6" x14ac:dyDescent="0.35">
      <c r="A23" s="2" t="s">
        <v>3</v>
      </c>
      <c r="B23" s="2" t="s">
        <v>9</v>
      </c>
      <c r="C23" s="2"/>
      <c r="E23" s="2" t="s">
        <v>5</v>
      </c>
      <c r="F23" s="52">
        <v>10080</v>
      </c>
    </row>
    <row r="24" spans="1:6" x14ac:dyDescent="0.35">
      <c r="A24" s="2" t="s">
        <v>4</v>
      </c>
      <c r="B24" s="2" t="s">
        <v>10</v>
      </c>
      <c r="C24" s="2"/>
    </row>
    <row r="25" spans="1:6" x14ac:dyDescent="0.35">
      <c r="A25" s="2" t="s">
        <v>5</v>
      </c>
      <c r="B25" s="2" t="s">
        <v>11</v>
      </c>
      <c r="C25" s="2"/>
    </row>
    <row r="26" spans="1:6" x14ac:dyDescent="0.35">
      <c r="B26" s="2" t="s">
        <v>12</v>
      </c>
      <c r="C26" s="2"/>
    </row>
    <row r="27" spans="1:6" x14ac:dyDescent="0.35">
      <c r="B27" s="2" t="s">
        <v>13</v>
      </c>
      <c r="C27" s="2"/>
    </row>
    <row r="28" spans="1:6" x14ac:dyDescent="0.35">
      <c r="B28" s="2" t="s">
        <v>14</v>
      </c>
      <c r="C28" s="2"/>
    </row>
    <row r="29" spans="1:6" x14ac:dyDescent="0.35">
      <c r="B29" s="2" t="s">
        <v>15</v>
      </c>
      <c r="C29" s="2"/>
    </row>
    <row r="30" spans="1:6" x14ac:dyDescent="0.35">
      <c r="B30" s="2" t="s">
        <v>16</v>
      </c>
      <c r="C30" s="2"/>
    </row>
    <row r="31" spans="1:6" x14ac:dyDescent="0.35">
      <c r="B31" s="2" t="s">
        <v>17</v>
      </c>
      <c r="C31" s="2"/>
    </row>
    <row r="32" spans="1:6" x14ac:dyDescent="0.35">
      <c r="C32" s="1"/>
    </row>
    <row r="33" spans="3:3" x14ac:dyDescent="0.35">
      <c r="C33" s="1"/>
    </row>
    <row r="34" spans="3:3" x14ac:dyDescent="0.35">
      <c r="C34" s="1"/>
    </row>
    <row r="35" spans="3:3" x14ac:dyDescent="0.35">
      <c r="C35" s="1"/>
    </row>
    <row r="36" spans="3:3" x14ac:dyDescent="0.35">
      <c r="C36" s="1"/>
    </row>
    <row r="37" spans="3:3" x14ac:dyDescent="0.35">
      <c r="C37" s="1"/>
    </row>
    <row r="38" spans="3:3" x14ac:dyDescent="0.35">
      <c r="C38" s="1"/>
    </row>
    <row r="39" spans="3:3" x14ac:dyDescent="0.35">
      <c r="C39" s="1"/>
    </row>
    <row r="40" spans="3:3" x14ac:dyDescent="0.35">
      <c r="C40" s="1"/>
    </row>
    <row r="41" spans="3:3" x14ac:dyDescent="0.35">
      <c r="C41" s="1"/>
    </row>
    <row r="42" spans="3:3" x14ac:dyDescent="0.35">
      <c r="C42" s="1"/>
    </row>
    <row r="43" spans="3:3" x14ac:dyDescent="0.35">
      <c r="C43" s="1"/>
    </row>
    <row r="44" spans="3:3" x14ac:dyDescent="0.35">
      <c r="C44" s="1"/>
    </row>
    <row r="45" spans="3:3" x14ac:dyDescent="0.35">
      <c r="C45" s="1"/>
    </row>
    <row r="46" spans="3:3" x14ac:dyDescent="0.35">
      <c r="C46" s="1"/>
    </row>
  </sheetData>
  <dataValidations count="2">
    <dataValidation type="list" allowBlank="1" showInputMessage="1" showErrorMessage="1" sqref="B12">
      <formula1>$A$2:$A$7</formula1>
    </dataValidation>
    <dataValidation type="list" allowBlank="1" showInputMessage="1" showErrorMessage="1" sqref="B13">
      <formula1>$B$1:$M$1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5"/>
  <sheetViews>
    <sheetView showGridLines="0" showRowColHeaders="0" tabSelected="1" topLeftCell="A13" zoomScaleNormal="100" workbookViewId="0">
      <selection activeCell="B19" sqref="B19:C20"/>
    </sheetView>
  </sheetViews>
  <sheetFormatPr defaultColWidth="0" defaultRowHeight="14.5" zeroHeight="1" x14ac:dyDescent="0.35"/>
  <cols>
    <col min="1" max="1" width="5.26953125" style="29" customWidth="1"/>
    <col min="2" max="2" width="6.81640625" style="9" customWidth="1"/>
    <col min="3" max="3" width="31.453125" style="4" customWidth="1"/>
    <col min="4" max="4" width="35.81640625" style="4" customWidth="1"/>
    <col min="5" max="5" width="35.81640625" style="5" customWidth="1"/>
    <col min="6" max="6" width="5.26953125" style="44" customWidth="1"/>
    <col min="7" max="7" width="0.1796875" style="7" customWidth="1"/>
    <col min="8" max="9" width="9.1796875" style="4" hidden="1" customWidth="1"/>
    <col min="10" max="10" width="9.1796875" style="3" hidden="1" customWidth="1"/>
    <col min="11" max="12" width="0" hidden="1" customWidth="1"/>
    <col min="13" max="16384" width="9.1796875" hidden="1"/>
  </cols>
  <sheetData>
    <row r="1" spans="1:10" ht="79.5" customHeight="1" thickBot="1" x14ac:dyDescent="0.5">
      <c r="A1" s="77" t="s">
        <v>31</v>
      </c>
      <c r="B1" s="78"/>
      <c r="C1" s="78"/>
      <c r="D1" s="78"/>
      <c r="E1" s="78"/>
      <c r="F1" s="79"/>
      <c r="G1" s="27"/>
      <c r="H1" s="26"/>
      <c r="I1" s="26"/>
      <c r="J1" s="28"/>
    </row>
    <row r="2" spans="1:10" ht="59.25" customHeight="1" x14ac:dyDescent="0.35">
      <c r="B2" s="18" t="s">
        <v>21</v>
      </c>
      <c r="C2" s="19" t="s">
        <v>25</v>
      </c>
      <c r="D2" s="19" t="s">
        <v>26</v>
      </c>
      <c r="E2" s="20" t="s">
        <v>28</v>
      </c>
      <c r="F2" s="41"/>
      <c r="G2" s="12"/>
      <c r="H2" s="13"/>
      <c r="I2" s="13"/>
      <c r="J2" s="30"/>
    </row>
    <row r="3" spans="1:10" x14ac:dyDescent="0.35">
      <c r="B3" s="21">
        <v>1</v>
      </c>
      <c r="C3" s="8"/>
      <c r="D3" s="8"/>
      <c r="E3" s="53">
        <f>IF(ISNA(INDEX(Sheet1!$B$2:$M$7, MATCH('Grant calculation sheet REM'!C3, Sheet1!$A$2:$A$7, 0), MATCH('Grant calculation sheet REM'!D3, Sheet1!$B$1:$M$1,0))), 0, INDEX(Sheet1!$B$2:$M$7, MATCH('Grant calculation sheet REM'!C3, Sheet1!$A$2:$A$7, 0), MATCH('Grant calculation sheet REM'!D3, Sheet1!$B$1:$M$1,0)))</f>
        <v>0</v>
      </c>
      <c r="F3" s="50"/>
      <c r="G3" s="74"/>
      <c r="H3" s="72"/>
      <c r="I3" s="72"/>
      <c r="J3" s="73"/>
    </row>
    <row r="4" spans="1:10" x14ac:dyDescent="0.35">
      <c r="B4" s="22">
        <v>2</v>
      </c>
      <c r="C4" s="51"/>
      <c r="D4" s="51"/>
      <c r="E4" s="54">
        <f>IF(ISNA(INDEX(Sheet1!$B$2:$M$7, MATCH('Grant calculation sheet REM'!C4, Sheet1!$A$2:$A$7, 0), MATCH('Grant calculation sheet REM'!D4, Sheet1!$B$1:$M$1,0))), 0, INDEX(Sheet1!$B$2:$M$7, MATCH('Grant calculation sheet REM'!C4, Sheet1!$A$2:$A$7, 0), MATCH('Grant calculation sheet REM'!D4, Sheet1!$B$1:$M$1,0)))</f>
        <v>0</v>
      </c>
      <c r="F4" s="50"/>
      <c r="G4" s="74"/>
      <c r="H4" s="72"/>
      <c r="I4" s="72"/>
      <c r="J4" s="73"/>
    </row>
    <row r="5" spans="1:10" x14ac:dyDescent="0.35">
      <c r="B5" s="21">
        <v>3</v>
      </c>
      <c r="C5" s="8"/>
      <c r="D5" s="8"/>
      <c r="E5" s="53">
        <f>IF(ISNA(INDEX(Sheet1!$B$2:$M$7, MATCH('Grant calculation sheet REM'!C5, Sheet1!$A$2:$A$7, 0), MATCH('Grant calculation sheet REM'!D5, Sheet1!$B$1:$M$1,0))), 0, INDEX(Sheet1!$B$2:$M$7, MATCH('Grant calculation sheet REM'!C5, Sheet1!$A$2:$A$7, 0), MATCH('Grant calculation sheet REM'!D5, Sheet1!$B$1:$M$1,0)))</f>
        <v>0</v>
      </c>
      <c r="F5" s="32"/>
      <c r="G5" s="14"/>
      <c r="H5" s="15"/>
      <c r="I5" s="15"/>
      <c r="J5" s="31"/>
    </row>
    <row r="6" spans="1:10" x14ac:dyDescent="0.35">
      <c r="B6" s="22">
        <v>4</v>
      </c>
      <c r="C6" s="51"/>
      <c r="D6" s="51"/>
      <c r="E6" s="54">
        <f>IF(ISNA(INDEX(Sheet1!$B$2:$M$7, MATCH('Grant calculation sheet REM'!C6, Sheet1!$A$2:$A$7, 0), MATCH('Grant calculation sheet REM'!D6, Sheet1!$B$1:$M$1,0))), 0, INDEX(Sheet1!$B$2:$M$7, MATCH('Grant calculation sheet REM'!C6, Sheet1!$A$2:$A$7, 0), MATCH('Grant calculation sheet REM'!D6, Sheet1!$B$1:$M$1,0)))</f>
        <v>0</v>
      </c>
      <c r="F6" s="32"/>
      <c r="G6" s="14"/>
      <c r="H6" s="15"/>
      <c r="I6" s="15"/>
      <c r="J6" s="31"/>
    </row>
    <row r="7" spans="1:10" x14ac:dyDescent="0.35">
      <c r="B7" s="21">
        <v>5</v>
      </c>
      <c r="C7" s="8"/>
      <c r="D7" s="8"/>
      <c r="E7" s="53">
        <f>IF(ISNA(INDEX(Sheet1!$B$2:$M$7, MATCH('Grant calculation sheet REM'!C7, Sheet1!$A$2:$A$7, 0), MATCH('Grant calculation sheet REM'!D7, Sheet1!$B$1:$M$1,0))), 0, INDEX(Sheet1!$B$2:$M$7, MATCH('Grant calculation sheet REM'!C7, Sheet1!$A$2:$A$7, 0), MATCH('Grant calculation sheet REM'!D7, Sheet1!$B$1:$M$1,0)))</f>
        <v>0</v>
      </c>
      <c r="F7" s="32"/>
      <c r="G7" s="14"/>
      <c r="H7" s="15"/>
      <c r="I7" s="15"/>
      <c r="J7" s="31"/>
    </row>
    <row r="8" spans="1:10" x14ac:dyDescent="0.35">
      <c r="B8" s="22">
        <v>6</v>
      </c>
      <c r="C8" s="51"/>
      <c r="D8" s="51"/>
      <c r="E8" s="54">
        <f>IF(ISNA(INDEX(Sheet1!$B$2:$M$7, MATCH('Grant calculation sheet REM'!C8, Sheet1!$A$2:$A$7, 0), MATCH('Grant calculation sheet REM'!D8, Sheet1!$B$1:$M$1,0))), 0, INDEX(Sheet1!$B$2:$M$7, MATCH('Grant calculation sheet REM'!C8, Sheet1!$A$2:$A$7, 0), MATCH('Grant calculation sheet REM'!D8, Sheet1!$B$1:$M$1,0)))</f>
        <v>0</v>
      </c>
      <c r="F8" s="32"/>
      <c r="G8" s="14"/>
      <c r="H8" s="14"/>
      <c r="I8" s="14"/>
      <c r="J8" s="32"/>
    </row>
    <row r="9" spans="1:10" x14ac:dyDescent="0.35">
      <c r="B9" s="21">
        <v>7</v>
      </c>
      <c r="C9" s="8"/>
      <c r="D9" s="8"/>
      <c r="E9" s="53">
        <f>IF(ISNA(INDEX(Sheet1!$B$2:$M$7, MATCH('Grant calculation sheet REM'!C9, Sheet1!$A$2:$A$7, 0), MATCH('Grant calculation sheet REM'!D9, Sheet1!$B$1:$M$1,0))), 0, INDEX(Sheet1!$B$2:$M$7, MATCH('Grant calculation sheet REM'!C9, Sheet1!$A$2:$A$7, 0), MATCH('Grant calculation sheet REM'!D9, Sheet1!$B$1:$M$1,0)))</f>
        <v>0</v>
      </c>
      <c r="F9" s="32"/>
      <c r="G9" s="14"/>
      <c r="H9" s="14"/>
      <c r="I9" s="14"/>
      <c r="J9" s="32"/>
    </row>
    <row r="10" spans="1:10" x14ac:dyDescent="0.35">
      <c r="A10" s="40"/>
      <c r="B10" s="22">
        <v>8</v>
      </c>
      <c r="C10" s="51"/>
      <c r="D10" s="51"/>
      <c r="E10" s="54">
        <f>IF(ISNA(INDEX(Sheet1!$B$2:$M$7, MATCH('Grant calculation sheet REM'!C10, Sheet1!$A$2:$A$7, 0), MATCH('Grant calculation sheet REM'!D10, Sheet1!$B$1:$M$1,0))), 0, INDEX(Sheet1!$B$2:$M$7, MATCH('Grant calculation sheet REM'!C10, Sheet1!$A$2:$A$7, 0), MATCH('Grant calculation sheet REM'!D10, Sheet1!$B$1:$M$1,0)))</f>
        <v>0</v>
      </c>
      <c r="F10" s="32"/>
      <c r="G10" s="75"/>
      <c r="H10" s="14"/>
      <c r="I10" s="14"/>
      <c r="J10" s="32"/>
    </row>
    <row r="11" spans="1:10" s="6" customFormat="1" x14ac:dyDescent="0.35">
      <c r="A11" s="40"/>
      <c r="B11" s="21">
        <v>9</v>
      </c>
      <c r="C11" s="8"/>
      <c r="D11" s="8"/>
      <c r="E11" s="53">
        <f>IF(ISNA(INDEX(Sheet1!$B$2:$M$7, MATCH('Grant calculation sheet REM'!C11, Sheet1!$A$2:$A$7, 0), MATCH('Grant calculation sheet REM'!D11, Sheet1!$B$1:$M$1,0))), 0, INDEX(Sheet1!$B$2:$M$7, MATCH('Grant calculation sheet REM'!C11, Sheet1!$A$2:$A$7, 0), MATCH('Grant calculation sheet REM'!D11, Sheet1!$B$1:$M$1,0)))</f>
        <v>0</v>
      </c>
      <c r="F11" s="32"/>
      <c r="G11" s="75"/>
      <c r="H11" s="14"/>
      <c r="I11" s="14"/>
      <c r="J11" s="32"/>
    </row>
    <row r="12" spans="1:10" ht="15.75" customHeight="1" x14ac:dyDescent="0.35">
      <c r="A12" s="40"/>
      <c r="B12" s="22">
        <v>10</v>
      </c>
      <c r="C12" s="51"/>
      <c r="D12" s="51"/>
      <c r="E12" s="54">
        <f>IF(ISNA(INDEX(Sheet1!$B$2:$M$7, MATCH('Grant calculation sheet REM'!C12, Sheet1!$A$2:$A$7, 0), MATCH('Grant calculation sheet REM'!D12, Sheet1!$B$1:$M$1,0))), 0, INDEX(Sheet1!$B$2:$M$7, MATCH('Grant calculation sheet REM'!C12, Sheet1!$A$2:$A$7, 0), MATCH('Grant calculation sheet REM'!D12, Sheet1!$B$1:$M$1,0)))</f>
        <v>0</v>
      </c>
      <c r="F12" s="32"/>
      <c r="G12" s="75"/>
      <c r="H12" s="16"/>
      <c r="I12" s="16"/>
      <c r="J12" s="32"/>
    </row>
    <row r="13" spans="1:10" s="6" customFormat="1" x14ac:dyDescent="0.35">
      <c r="A13" s="40"/>
      <c r="B13" s="21">
        <v>11</v>
      </c>
      <c r="C13" s="8"/>
      <c r="D13" s="8"/>
      <c r="E13" s="53">
        <f>IF(ISNA(INDEX(Sheet1!$B$2:$M$7, MATCH('Grant calculation sheet REM'!C13, Sheet1!$A$2:$A$7, 0), MATCH('Grant calculation sheet REM'!D13, Sheet1!$B$1:$M$1,0))), 0, INDEX(Sheet1!$B$2:$M$7, MATCH('Grant calculation sheet REM'!C13, Sheet1!$A$2:$A$7, 0), MATCH('Grant calculation sheet REM'!D13, Sheet1!$B$1:$M$1,0)))</f>
        <v>0</v>
      </c>
      <c r="F13" s="32"/>
      <c r="G13" s="76"/>
      <c r="H13" s="17"/>
      <c r="I13" s="17"/>
      <c r="J13" s="32"/>
    </row>
    <row r="14" spans="1:10" ht="15" thickBot="1" x14ac:dyDescent="0.4">
      <c r="B14" s="23">
        <v>12</v>
      </c>
      <c r="C14" s="51"/>
      <c r="D14" s="51"/>
      <c r="E14" s="54">
        <f>IF(ISNA(INDEX(Sheet1!$B$2:$M$7, MATCH('Grant calculation sheet REM'!C14, Sheet1!$A$2:$A$7, 0), MATCH('Grant calculation sheet REM'!D14, Sheet1!$B$1:$M$1,0))), 0, INDEX(Sheet1!$B$2:$M$7, MATCH('Grant calculation sheet REM'!C14, Sheet1!$A$2:$A$7, 0), MATCH('Grant calculation sheet REM'!D14, Sheet1!$B$1:$M$1,0)))</f>
        <v>0</v>
      </c>
      <c r="F14" s="32"/>
      <c r="G14" s="76"/>
      <c r="H14" s="17"/>
      <c r="I14" s="17"/>
      <c r="J14" s="32"/>
    </row>
    <row r="15" spans="1:10" x14ac:dyDescent="0.35">
      <c r="B15" s="55"/>
      <c r="C15" s="55"/>
      <c r="D15" s="55"/>
      <c r="E15" s="55"/>
      <c r="F15" s="47"/>
      <c r="G15" s="48"/>
      <c r="H15" s="46"/>
      <c r="I15" s="46"/>
      <c r="J15" s="47"/>
    </row>
    <row r="16" spans="1:10" x14ac:dyDescent="0.35">
      <c r="B16" s="56"/>
      <c r="C16" s="56"/>
      <c r="D16" s="56"/>
      <c r="E16" s="56"/>
      <c r="F16" s="47"/>
      <c r="G16" s="48"/>
      <c r="H16" s="46"/>
      <c r="I16" s="46"/>
      <c r="J16" s="47"/>
    </row>
    <row r="17" spans="1:10" ht="15" thickBot="1" x14ac:dyDescent="0.4">
      <c r="B17" s="57"/>
      <c r="C17" s="57"/>
      <c r="D17" s="57"/>
      <c r="E17" s="57"/>
      <c r="F17" s="47"/>
      <c r="G17" s="48"/>
      <c r="H17" s="46"/>
      <c r="I17" s="46"/>
      <c r="J17" s="47"/>
    </row>
    <row r="18" spans="1:10" ht="65.25" customHeight="1" x14ac:dyDescent="0.35">
      <c r="B18" s="62" t="s">
        <v>27</v>
      </c>
      <c r="C18" s="63"/>
      <c r="D18" s="25" t="s">
        <v>29</v>
      </c>
      <c r="E18" s="24" t="s">
        <v>30</v>
      </c>
      <c r="F18" s="42"/>
      <c r="G18" s="11"/>
      <c r="J18" s="33"/>
    </row>
    <row r="19" spans="1:10" x14ac:dyDescent="0.35">
      <c r="B19" s="64"/>
      <c r="C19" s="65"/>
      <c r="D19" s="68">
        <f>IF(ISNA(VLOOKUP(B19, Sheet1!$E$19:$F$23, 2, FALSE)), 0, VLOOKUP(B19, Sheet1!$E$19:$F$23, 2, FALSE))</f>
        <v>0</v>
      </c>
      <c r="E19" s="60"/>
      <c r="F19" s="43"/>
      <c r="G19" s="49"/>
      <c r="J19" s="33"/>
    </row>
    <row r="20" spans="1:10" ht="15" thickBot="1" x14ac:dyDescent="0.4">
      <c r="B20" s="66"/>
      <c r="C20" s="67"/>
      <c r="D20" s="69"/>
      <c r="E20" s="61"/>
      <c r="F20" s="43"/>
      <c r="G20" s="49"/>
      <c r="J20" s="33"/>
    </row>
    <row r="21" spans="1:10" x14ac:dyDescent="0.35">
      <c r="B21" s="10"/>
      <c r="J21" s="33"/>
    </row>
    <row r="22" spans="1:10" ht="15" thickBot="1" x14ac:dyDescent="0.4">
      <c r="B22" s="10"/>
      <c r="J22" s="33"/>
    </row>
    <row r="23" spans="1:10" ht="15" thickTop="1" x14ac:dyDescent="0.35">
      <c r="B23" s="10"/>
      <c r="D23" s="70" t="s">
        <v>24</v>
      </c>
      <c r="J23" s="33"/>
    </row>
    <row r="24" spans="1:10" x14ac:dyDescent="0.35">
      <c r="B24" s="10"/>
      <c r="D24" s="71"/>
      <c r="J24" s="33"/>
    </row>
    <row r="25" spans="1:10" x14ac:dyDescent="0.35">
      <c r="B25" s="10"/>
      <c r="D25" s="71"/>
      <c r="J25" s="33"/>
    </row>
    <row r="26" spans="1:10" x14ac:dyDescent="0.35">
      <c r="B26" s="10"/>
      <c r="D26" s="58">
        <f>IF(SUM($E$3:$E$14, $D$19)&gt;$E$19, $E$19, SUM($E$3:$E$14, $D$19))</f>
        <v>0</v>
      </c>
      <c r="J26" s="33"/>
    </row>
    <row r="27" spans="1:10" ht="15" thickBot="1" x14ac:dyDescent="0.4">
      <c r="B27" s="10"/>
      <c r="D27" s="59"/>
      <c r="J27" s="33"/>
    </row>
    <row r="28" spans="1:10" ht="40.5" customHeight="1" thickTop="1" thickBot="1" x14ac:dyDescent="0.4">
      <c r="A28" s="34"/>
      <c r="B28" s="35"/>
      <c r="C28" s="36"/>
      <c r="D28" s="36"/>
      <c r="E28" s="37"/>
      <c r="F28" s="45"/>
      <c r="G28" s="38"/>
      <c r="H28" s="36"/>
      <c r="I28" s="36"/>
      <c r="J28" s="39"/>
    </row>
    <row r="29" spans="1:10" hidden="1" x14ac:dyDescent="0.35"/>
    <row r="30" spans="1:10" hidden="1" x14ac:dyDescent="0.35"/>
    <row r="31" spans="1:10" hidden="1" x14ac:dyDescent="0.35"/>
    <row r="32" spans="1:10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</sheetData>
  <sheetProtection password="E87C" sheet="1" objects="1" scenarios="1" selectLockedCells="1"/>
  <mergeCells count="12">
    <mergeCell ref="H3:J4"/>
    <mergeCell ref="G3:G4"/>
    <mergeCell ref="G10:G12"/>
    <mergeCell ref="G13:G14"/>
    <mergeCell ref="A1:F1"/>
    <mergeCell ref="B15:E17"/>
    <mergeCell ref="D26:D27"/>
    <mergeCell ref="E19:E20"/>
    <mergeCell ref="B18:C18"/>
    <mergeCell ref="B19:C20"/>
    <mergeCell ref="D19:D20"/>
    <mergeCell ref="D23:D25"/>
  </mergeCells>
  <dataValidations xWindow="206" yWindow="422" count="3">
    <dataValidation allowBlank="1" showInputMessage="1" showErrorMessage="1" errorTitle="Error Total Budget" error="Click 'Cancel' and fill in with decimal numbers." promptTitle="Total Budget" prompt="Fill in with the Total Budget as per the Annex III of the Grant Decision or Grant Agreement" sqref="G3:G4"/>
    <dataValidation type="decimal" allowBlank="1" showInputMessage="1" showErrorMessage="1" errorTitle="Error Total Grant" error="Click 'Cancel' and fill in with decimal numbers between 0 and 100000." promptTitle="Total Grant" prompt="Fill in with the Total Grant as per the Annex III of the Grant Decision or Grant Agreement" sqref="H3:J4 F19:G20">
      <formula1>0</formula1>
      <formula2>100000</formula2>
    </dataValidation>
    <dataValidation type="decimal" allowBlank="1" showInputMessage="1" showErrorMessage="1" errorTitle="Error Estimated Budget" error="Click 'Cancel' and fill in with a number between 0 and 100000." promptTitle="Estimated Budget" prompt="Fill in with the Estimated Budget as per the Annex III of the Grant Decision or Grant Agreement" sqref="E19:E20">
      <formula1>0</formula1>
      <formula2>100000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xWindow="206" yWindow="422" count="3">
        <x14:dataValidation type="list" allowBlank="1" showInputMessage="1" showErrorMessage="1" errorTitle="Error Preparatory Activities" error="Click on &quot;Cancel&quot; and choose a value from the dropdown list." promptTitle="Preparatory Activities" prompt="Choose a value from the dropdown list.">
          <x14:formula1>
            <xm:f>Sheet1!$E$19:$E$23</xm:f>
          </x14:formula1>
          <xm:sqref>B19:C20</xm:sqref>
        </x14:dataValidation>
        <x14:dataValidation type="list" allowBlank="1" showInputMessage="1" showErrorMessage="1" errorTitle="Error Participants" error="Click 'Cancel' and choose a value from the dropdown list." promptTitle="Participants" prompt="Choose a value from the dropdown list.">
          <x14:formula1>
            <xm:f>Sheet1!$B$19:$B$31</xm:f>
          </x14:formula1>
          <xm:sqref>D3:D14</xm:sqref>
        </x14:dataValidation>
        <x14:dataValidation type="list" allowBlank="1" showInputMessage="1" showErrorMessage="1" errorTitle="Error Number of Countries" error="Click on 'Cancel' and choose a value from the dropdown list." promptTitle="Number of Countries" prompt="Choose a value from the dropdown list.">
          <x14:formula1>
            <xm:f>Sheet1!$A$19:$A$25</xm:f>
          </x14:formula1>
          <xm:sqref>C3:C14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Grant calculation sheet REM</vt:lpstr>
      <vt:lpstr>Sheet2</vt:lpstr>
      <vt:lpstr>'Grant calculation sheet REM'!Print_Area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fabiape</dc:creator>
  <cp:lastModifiedBy>DIMOV Dimcho (EACEA-EXT)</cp:lastModifiedBy>
  <cp:lastPrinted>2014-10-21T09:06:27Z</cp:lastPrinted>
  <dcterms:created xsi:type="dcterms:W3CDTF">2014-09-22T13:32:27Z</dcterms:created>
  <dcterms:modified xsi:type="dcterms:W3CDTF">2021-02-16T13:15:54Z</dcterms:modified>
</cp:coreProperties>
</file>